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11- DEUDA DEL MES\"/>
    </mc:Choice>
  </mc:AlternateContent>
  <bookViews>
    <workbookView xWindow="-120" yWindow="-120" windowWidth="21840" windowHeight="13140"/>
  </bookViews>
  <sheets>
    <sheet name="Reporte deuda por periodo" sheetId="1" r:id="rId1"/>
    <sheet name="Reporte deuda detallada" sheetId="2" r:id="rId2"/>
  </sheets>
  <definedNames>
    <definedName name="_xlnm.Print_Area" localSheetId="1">'Reporte deuda detallada'!$A$1:$W$89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80" i="2" l="1"/>
  <c r="J23" i="1" l="1"/>
  <c r="W19" i="2" l="1"/>
  <c r="W21" i="2" l="1"/>
  <c r="W11" i="2"/>
  <c r="W79" i="2"/>
  <c r="W37" i="2"/>
  <c r="W38" i="2"/>
  <c r="W39" i="2"/>
  <c r="W35" i="2"/>
  <c r="W36" i="2"/>
  <c r="V83" i="2"/>
  <c r="W8" i="2"/>
  <c r="W9" i="2"/>
  <c r="W10" i="2"/>
  <c r="W12" i="2"/>
  <c r="W13" i="2"/>
  <c r="W14" i="2"/>
  <c r="W15" i="2"/>
  <c r="W16" i="2"/>
  <c r="W17" i="2"/>
  <c r="W18" i="2"/>
  <c r="W20" i="2"/>
  <c r="W22" i="2"/>
  <c r="W23" i="2"/>
  <c r="W24" i="2"/>
  <c r="W25" i="2"/>
  <c r="W26" i="2"/>
  <c r="W27" i="2"/>
  <c r="W28" i="2"/>
  <c r="W29" i="2"/>
  <c r="W30" i="2"/>
  <c r="W31" i="2"/>
  <c r="W32" i="2"/>
  <c r="W33" i="2"/>
  <c r="W34" i="2"/>
  <c r="W40" i="2"/>
  <c r="W41" i="2"/>
  <c r="W42" i="2"/>
  <c r="W43" i="2"/>
  <c r="W44" i="2"/>
  <c r="W45" i="2"/>
  <c r="W46" i="2"/>
  <c r="W47" i="2"/>
  <c r="W48" i="2"/>
  <c r="W49" i="2"/>
  <c r="W50" i="2"/>
  <c r="W51" i="2"/>
  <c r="W52" i="2"/>
  <c r="W53" i="2"/>
  <c r="W54" i="2"/>
  <c r="W55" i="2"/>
  <c r="W56" i="2"/>
  <c r="W57" i="2"/>
  <c r="W58" i="2"/>
  <c r="W59" i="2"/>
  <c r="W60" i="2"/>
  <c r="W61" i="2"/>
  <c r="W62" i="2"/>
  <c r="W63" i="2"/>
  <c r="W64" i="2"/>
  <c r="W65" i="2"/>
  <c r="W66" i="2"/>
  <c r="W67" i="2"/>
  <c r="W68" i="2"/>
  <c r="W69" i="2"/>
  <c r="W70" i="2"/>
  <c r="W71" i="2"/>
  <c r="W72" i="2"/>
  <c r="W73" i="2"/>
  <c r="W74" i="2"/>
  <c r="W75" i="2"/>
  <c r="W76" i="2"/>
  <c r="W77" i="2"/>
  <c r="W78" i="2"/>
  <c r="W81" i="2"/>
  <c r="W82" i="2"/>
  <c r="K11" i="1"/>
  <c r="K15" i="1"/>
  <c r="J25" i="1"/>
  <c r="K13" i="1" l="1"/>
  <c r="K14" i="1"/>
  <c r="K16" i="1"/>
  <c r="K17" i="1"/>
  <c r="K18" i="1"/>
  <c r="K19" i="1"/>
  <c r="K20" i="1"/>
  <c r="U83" i="2"/>
  <c r="T83" i="2" l="1"/>
  <c r="K10" i="1" l="1"/>
  <c r="S83" i="2" l="1"/>
  <c r="R83" i="2" l="1"/>
  <c r="K9" i="1" l="1"/>
  <c r="K12" i="1"/>
  <c r="I25" i="1" l="1"/>
  <c r="K26" i="1" s="1"/>
  <c r="H25" i="1"/>
  <c r="G25" i="1"/>
  <c r="F25" i="1"/>
  <c r="E25" i="1"/>
  <c r="D25" i="1"/>
  <c r="C25" i="1"/>
  <c r="K25" i="1" s="1"/>
  <c r="K24" i="1"/>
  <c r="K23" i="1"/>
  <c r="K22" i="1"/>
  <c r="K21" i="1"/>
  <c r="K8" i="1"/>
  <c r="K7" i="1"/>
  <c r="K6" i="1"/>
  <c r="Q83" i="2" l="1"/>
  <c r="P83" i="2"/>
  <c r="O83" i="2"/>
  <c r="N83" i="2"/>
  <c r="M83" i="2"/>
  <c r="L83" i="2"/>
  <c r="K83" i="2"/>
  <c r="J83" i="2"/>
  <c r="I83" i="2"/>
  <c r="H83" i="2"/>
  <c r="W83" i="2" l="1"/>
</calcChain>
</file>

<file path=xl/sharedStrings.xml><?xml version="1.0" encoding="utf-8"?>
<sst xmlns="http://schemas.openxmlformats.org/spreadsheetml/2006/main" count="366" uniqueCount="158">
  <si>
    <t>No.</t>
  </si>
  <si>
    <t>PERIODOS</t>
  </si>
  <si>
    <t>Total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</si>
  <si>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</si>
  <si>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</si>
  <si>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 xml:space="preserve">Total General </t>
  </si>
  <si>
    <t>PROVEEDORES</t>
  </si>
  <si>
    <t>NO</t>
  </si>
  <si>
    <t>FUENTE DE FINANCIAMIENTO</t>
  </si>
  <si>
    <t>FECHA DE FACTURA</t>
  </si>
  <si>
    <t xml:space="preserve">NOMBRE PROVEEDOR  </t>
  </si>
  <si>
    <t>RNC PROVEEDOR</t>
  </si>
  <si>
    <t>NUMERO DE FACTURA</t>
  </si>
  <si>
    <t xml:space="preserve">CONCEPTO DE LA COMPRA </t>
  </si>
  <si>
    <t>TOTAL ADEUDA</t>
  </si>
  <si>
    <t>TOTAL GENERAL RD $</t>
  </si>
  <si>
    <t>REGION CIBAO NORTE</t>
  </si>
  <si>
    <r>
      <t>ESTABLECIMIENTO:</t>
    </r>
    <r>
      <rPr>
        <b/>
        <sz val="16"/>
        <color indexed="8"/>
        <rFont val="Calibri"/>
        <family val="2"/>
      </rPr>
      <t xml:space="preserve">  HOSPITAL YRENE FERNANDEZ </t>
    </r>
  </si>
  <si>
    <t>SRS: II</t>
  </si>
  <si>
    <t xml:space="preserve">ALMANZAR ESTEVEZ </t>
  </si>
  <si>
    <t xml:space="preserve">PRODUCTOS QUIMICOS </t>
  </si>
  <si>
    <t>FR-VS</t>
  </si>
  <si>
    <t>ALEXANDER ANTIGUA</t>
  </si>
  <si>
    <t>05401478820</t>
  </si>
  <si>
    <t>B1500000110</t>
  </si>
  <si>
    <t xml:space="preserve">MANTENIMIENTO EQUIPO ODONTOLOGIA </t>
  </si>
  <si>
    <t>VS</t>
  </si>
  <si>
    <t>CRUZ AYALA</t>
  </si>
  <si>
    <t>ENMANUEL BATISTA</t>
  </si>
  <si>
    <t>03500197599</t>
  </si>
  <si>
    <t xml:space="preserve">UN CAMION DE AGUA CISTERNA </t>
  </si>
  <si>
    <t>HEXAPOWER PHARMA</t>
  </si>
  <si>
    <t xml:space="preserve">MEDICAMENTOS </t>
  </si>
  <si>
    <t xml:space="preserve">MEDI SAN </t>
  </si>
  <si>
    <t>ONLINE PLANET CC</t>
  </si>
  <si>
    <t>ALIMENTOS</t>
  </si>
  <si>
    <t>SUPLIDORA LEOPEÑA</t>
  </si>
  <si>
    <t xml:space="preserve">SHANTAL HERNANDEZ </t>
  </si>
  <si>
    <t>40215194628</t>
  </si>
  <si>
    <t xml:space="preserve">SERVICIOS DE ALIMENTACION </t>
  </si>
  <si>
    <t>THE BEST GAS</t>
  </si>
  <si>
    <t xml:space="preserve">GAS PROPANO </t>
  </si>
  <si>
    <t>ZEN PHARMACEUTHICAL</t>
  </si>
  <si>
    <t xml:space="preserve">UTILES MENORES MEDICOS  </t>
  </si>
  <si>
    <t xml:space="preserve">ESTABLECIMIENTO: HOSPITAL YRENE FERNANDEZ </t>
  </si>
  <si>
    <t>ALMANZAR ESTEVEZ</t>
  </si>
  <si>
    <t>SHANTAL HERNANDEZ</t>
  </si>
  <si>
    <t xml:space="preserve">Enc. Depto. De Contbailidad </t>
  </si>
  <si>
    <t xml:space="preserve">Administrador </t>
  </si>
  <si>
    <t>Directora General</t>
  </si>
  <si>
    <t>E450000000478</t>
  </si>
  <si>
    <t xml:space="preserve">PRODUCTOS AGRICOLAS </t>
  </si>
  <si>
    <t xml:space="preserve">ALIMENTOS </t>
  </si>
  <si>
    <t xml:space="preserve">COPIADORA Y TONER GARCIA Y CASTILLO </t>
  </si>
  <si>
    <t xml:space="preserve">CENTRO GRAFICO LUIS </t>
  </si>
  <si>
    <t xml:space="preserve">FRANCISCO ANTONIO MARTINEZ </t>
  </si>
  <si>
    <t>B1500008077</t>
  </si>
  <si>
    <t>COPIADORA Y TONER GARCIA Y CASTILLO</t>
  </si>
  <si>
    <t>B1500000113</t>
  </si>
  <si>
    <t>CARTUCHOS TONES</t>
  </si>
  <si>
    <t>CENTRO GRAFICO LUIS</t>
  </si>
  <si>
    <t>B1500004176</t>
  </si>
  <si>
    <t xml:space="preserve">RECETARIOS </t>
  </si>
  <si>
    <t>03102157645</t>
  </si>
  <si>
    <t>B1500001554</t>
  </si>
  <si>
    <t>B1500001588</t>
  </si>
  <si>
    <t>B1500006646</t>
  </si>
  <si>
    <t>B1500006647</t>
  </si>
  <si>
    <t>B1500006934</t>
  </si>
  <si>
    <t>B1500006935</t>
  </si>
  <si>
    <t>B1500001317</t>
  </si>
  <si>
    <t>B1500001319</t>
  </si>
  <si>
    <t>B1500001321</t>
  </si>
  <si>
    <t>B1500008218</t>
  </si>
  <si>
    <t>B1500008241</t>
  </si>
  <si>
    <t>E450000000729</t>
  </si>
  <si>
    <t>E450000000867</t>
  </si>
  <si>
    <t>B1500000114</t>
  </si>
  <si>
    <t xml:space="preserve">MANTENIMIENTO IMPRESORAS </t>
  </si>
  <si>
    <t>CLININOC SUPLAY IMPORT</t>
  </si>
  <si>
    <t>B1500000008</t>
  </si>
  <si>
    <t>CUBRE CAMA</t>
  </si>
  <si>
    <t>COMPAÑÍA DOMINICANA DE TELEFONOS</t>
  </si>
  <si>
    <t xml:space="preserve">TELEFONO </t>
  </si>
  <si>
    <t xml:space="preserve">FLOTAS </t>
  </si>
  <si>
    <t xml:space="preserve">CRISTALIA </t>
  </si>
  <si>
    <t>B1500001462</t>
  </si>
  <si>
    <t>B1100000367</t>
  </si>
  <si>
    <t>B1100000368</t>
  </si>
  <si>
    <t xml:space="preserve">DOS CAMIONES DE AGUA CISTERNA </t>
  </si>
  <si>
    <t>B1500003515</t>
  </si>
  <si>
    <t>B1500003523</t>
  </si>
  <si>
    <t xml:space="preserve">OXIGENO Y UTILES MENORES MEDICOS </t>
  </si>
  <si>
    <t>B1500001621</t>
  </si>
  <si>
    <t>B1500006936</t>
  </si>
  <si>
    <t>B1500006937</t>
  </si>
  <si>
    <t>B1500007135</t>
  </si>
  <si>
    <t>B1500007137</t>
  </si>
  <si>
    <t xml:space="preserve">PRODUCTOS DE PAPEL Y PLASTICOS </t>
  </si>
  <si>
    <t>B1500007143</t>
  </si>
  <si>
    <t>B1500007144</t>
  </si>
  <si>
    <t>B1500007148</t>
  </si>
  <si>
    <t>B1500007149</t>
  </si>
  <si>
    <t>B1500007181</t>
  </si>
  <si>
    <t>B1500007183</t>
  </si>
  <si>
    <t>B1500001479</t>
  </si>
  <si>
    <t xml:space="preserve">PRODUCTOS DE OFICINA </t>
  </si>
  <si>
    <t>B1100000363</t>
  </si>
  <si>
    <t>B1500001326</t>
  </si>
  <si>
    <t>B1500001327</t>
  </si>
  <si>
    <t>B1500001331</t>
  </si>
  <si>
    <t>B1500001336</t>
  </si>
  <si>
    <t>B1500001338</t>
  </si>
  <si>
    <t>B1500001379</t>
  </si>
  <si>
    <t>Reporte clasificacion de deuda por proveedor y por periodos. Al 31-08-2025</t>
  </si>
  <si>
    <t>COMPROMISO DE DEUDA DETALLADA AL 31 DE AGOSTO 2025</t>
  </si>
  <si>
    <t xml:space="preserve">CHISSEL HERNANDEZ </t>
  </si>
  <si>
    <t xml:space="preserve">CIRCUIMED </t>
  </si>
  <si>
    <t>E450000088006</t>
  </si>
  <si>
    <t>E450000088050</t>
  </si>
  <si>
    <t>B1100000359</t>
  </si>
  <si>
    <t>B1100000360</t>
  </si>
  <si>
    <t>B1100000361</t>
  </si>
  <si>
    <t>B1100000362</t>
  </si>
  <si>
    <t>B1100000369</t>
  </si>
  <si>
    <t>B1100000372</t>
  </si>
  <si>
    <t>B1500003553</t>
  </si>
  <si>
    <t>B1500003572</t>
  </si>
  <si>
    <t xml:space="preserve">OXIGENO  </t>
  </si>
  <si>
    <t>OXIGENO</t>
  </si>
  <si>
    <t>E450000000169</t>
  </si>
  <si>
    <t>B1500007190</t>
  </si>
  <si>
    <t>B1500007191</t>
  </si>
  <si>
    <t>B1500007192</t>
  </si>
  <si>
    <t>B1500007193</t>
  </si>
  <si>
    <t>B1500007194</t>
  </si>
  <si>
    <t>B1500007195</t>
  </si>
  <si>
    <t>B1500007204</t>
  </si>
  <si>
    <t>B1500007205</t>
  </si>
  <si>
    <t>B1500007206</t>
  </si>
  <si>
    <t>B1500007207</t>
  </si>
  <si>
    <t>B1500007214</t>
  </si>
  <si>
    <t>B1500007215</t>
  </si>
  <si>
    <t>B1500007216</t>
  </si>
  <si>
    <t>B1500007219</t>
  </si>
  <si>
    <t xml:space="preserve">GENERACION ELECTRICA </t>
  </si>
  <si>
    <t>PRODUCTOS DE PAPEL, PLASTICOS Y LIMPIEZA</t>
  </si>
  <si>
    <t xml:space="preserve">BOMBILLO </t>
  </si>
  <si>
    <t xml:space="preserve">PRODUCTOS DE PLASTICOS, LIMPIEZA Y OFICINA </t>
  </si>
  <si>
    <t>B1500001348</t>
  </si>
  <si>
    <t>B1500001430</t>
  </si>
  <si>
    <t>B1500008298</t>
  </si>
  <si>
    <t>B1100000371</t>
  </si>
  <si>
    <t>E450000000029</t>
  </si>
  <si>
    <t>131608116</t>
  </si>
  <si>
    <t>MANTENIMIENTO RAYOS X</t>
  </si>
  <si>
    <t>03500179779</t>
  </si>
  <si>
    <t>B1500001350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</si>
</sst>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dd/mm/yyyy;@"/>
  </numFmts>
  <fonts count="25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4"/>
      <name val="Calibri"/>
      <family val="2"/>
    </font>
    <font>
      <b/>
      <sz val="12"/>
      <color theme="1"/>
      <name val="Aptos Narrow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rgb="FFFF0000"/>
      <name val="Aptos Narrow"/>
      <family val="2"/>
    </font>
    <font>
      <sz val="11"/>
      <color rgb="FFFF0000"/>
      <name val="Calibri"/>
      <family val="2"/>
    </font>
    <font>
      <sz val="11"/>
      <color theme="1"/>
      <name val="Aptos Narrow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indexed="8"/>
      <name val="Calibri"/>
      <family val="2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14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2EFDA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2" fillId="0" borderId="0"/>
    <xf numFmtId="164" fontId="2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90">
    <xf numFmtId="0" fontId="0" fillId="0" borderId="0" xfId="0"/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5" xfId="0" applyFont="1" applyBorder="1"/>
    <xf numFmtId="0" fontId="7" fillId="0" borderId="0" xfId="0" applyFont="1"/>
    <xf numFmtId="0" fontId="9" fillId="2" borderId="7" xfId="1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wrapText="1"/>
    </xf>
    <xf numFmtId="0" fontId="9" fillId="2" borderId="7" xfId="0" applyFont="1" applyFill="1" applyBorder="1"/>
    <xf numFmtId="0" fontId="9" fillId="2" borderId="7" xfId="0" applyFont="1" applyFill="1" applyBorder="1" applyAlignment="1">
      <alignment horizontal="left"/>
    </xf>
    <xf numFmtId="4" fontId="11" fillId="0" borderId="2" xfId="0" applyNumberFormat="1" applyFont="1" applyBorder="1" applyAlignment="1">
      <alignment horizontal="right"/>
    </xf>
    <xf numFmtId="4" fontId="10" fillId="0" borderId="2" xfId="0" applyNumberFormat="1" applyFont="1" applyBorder="1" applyAlignment="1">
      <alignment horizontal="right"/>
    </xf>
    <xf numFmtId="4" fontId="12" fillId="0" borderId="2" xfId="0" applyNumberFormat="1" applyFont="1" applyBorder="1" applyAlignment="1">
      <alignment horizontal="right"/>
    </xf>
    <xf numFmtId="4" fontId="13" fillId="0" borderId="2" xfId="0" applyNumberFormat="1" applyFont="1" applyBorder="1" applyAlignment="1">
      <alignment horizontal="right"/>
    </xf>
    <xf numFmtId="4" fontId="12" fillId="2" borderId="2" xfId="0" applyNumberFormat="1" applyFont="1" applyFill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5" xfId="0" applyFont="1" applyBorder="1" applyAlignment="1">
      <alignment horizontal="center"/>
    </xf>
    <xf numFmtId="4" fontId="14" fillId="0" borderId="8" xfId="0" applyNumberFormat="1" applyFont="1" applyBorder="1" applyAlignment="1">
      <alignment horizontal="right"/>
    </xf>
    <xf numFmtId="4" fontId="3" fillId="0" borderId="9" xfId="0" applyNumberFormat="1" applyFont="1" applyBorder="1" applyAlignment="1">
      <alignment horizontal="right"/>
    </xf>
    <xf numFmtId="0" fontId="3" fillId="0" borderId="4" xfId="0" applyFont="1" applyBorder="1" applyAlignment="1">
      <alignment horizontal="center"/>
    </xf>
    <xf numFmtId="4" fontId="13" fillId="0" borderId="5" xfId="0" applyNumberFormat="1" applyFont="1" applyBorder="1" applyAlignment="1">
      <alignment horizontal="right"/>
    </xf>
    <xf numFmtId="4" fontId="13" fillId="0" borderId="14" xfId="0" applyNumberFormat="1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0" fillId="2" borderId="0" xfId="0" applyFill="1"/>
    <xf numFmtId="0" fontId="16" fillId="0" borderId="0" xfId="0" applyFont="1"/>
    <xf numFmtId="0" fontId="0" fillId="0" borderId="15" xfId="0" applyBorder="1"/>
    <xf numFmtId="0" fontId="21" fillId="0" borderId="0" xfId="0" applyFont="1"/>
    <xf numFmtId="0" fontId="16" fillId="4" borderId="7" xfId="0" applyFont="1" applyFill="1" applyBorder="1" applyAlignment="1">
      <alignment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21" fillId="2" borderId="7" xfId="0" applyFont="1" applyFill="1" applyBorder="1" applyAlignment="1">
      <alignment horizontal="center"/>
    </xf>
    <xf numFmtId="14" fontId="21" fillId="2" borderId="7" xfId="0" applyNumberFormat="1" applyFont="1" applyFill="1" applyBorder="1" applyAlignment="1">
      <alignment horizontal="center"/>
    </xf>
    <xf numFmtId="0" fontId="23" fillId="2" borderId="7" xfId="0" applyFont="1" applyFill="1" applyBorder="1" applyAlignment="1">
      <alignment horizontal="center" wrapText="1"/>
    </xf>
    <xf numFmtId="0" fontId="0" fillId="2" borderId="17" xfId="0" applyFill="1" applyBorder="1"/>
    <xf numFmtId="0" fontId="8" fillId="0" borderId="7" xfId="0" applyFont="1" applyBorder="1" applyAlignment="1">
      <alignment wrapText="1"/>
    </xf>
    <xf numFmtId="0" fontId="16" fillId="0" borderId="7" xfId="0" applyFont="1" applyBorder="1" applyAlignment="1">
      <alignment horizontal="left"/>
    </xf>
    <xf numFmtId="4" fontId="16" fillId="2" borderId="7" xfId="4" applyNumberFormat="1" applyFont="1" applyFill="1" applyBorder="1"/>
    <xf numFmtId="0" fontId="16" fillId="0" borderId="0" xfId="0" applyFont="1" applyAlignment="1">
      <alignment horizontal="left"/>
    </xf>
    <xf numFmtId="4" fontId="16" fillId="2" borderId="0" xfId="4" applyNumberFormat="1" applyFont="1" applyFill="1" applyBorder="1"/>
    <xf numFmtId="4" fontId="16" fillId="0" borderId="0" xfId="4" applyNumberFormat="1" applyFont="1" applyBorder="1"/>
    <xf numFmtId="0" fontId="17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17" fontId="3" fillId="3" borderId="7" xfId="0" applyNumberFormat="1" applyFont="1" applyFill="1" applyBorder="1" applyAlignment="1">
      <alignment horizontal="center" vertical="center"/>
    </xf>
    <xf numFmtId="2" fontId="8" fillId="0" borderId="7" xfId="0" applyNumberFormat="1" applyFont="1" applyBorder="1" applyAlignment="1">
      <alignment horizontal="center" vertical="center" wrapText="1"/>
    </xf>
    <xf numFmtId="4" fontId="1" fillId="0" borderId="16" xfId="4" applyNumberFormat="1" applyFont="1" applyBorder="1"/>
    <xf numFmtId="4" fontId="1" fillId="0" borderId="7" xfId="4" applyNumberFormat="1" applyFont="1" applyBorder="1"/>
    <xf numFmtId="4" fontId="1" fillId="2" borderId="7" xfId="4" applyNumberFormat="1" applyFont="1" applyFill="1" applyBorder="1"/>
    <xf numFmtId="4" fontId="1" fillId="2" borderId="7" xfId="2" applyNumberFormat="1" applyFont="1" applyFill="1" applyBorder="1" applyAlignment="1">
      <alignment horizontal="right"/>
    </xf>
    <xf numFmtId="4" fontId="0" fillId="0" borderId="0" xfId="0" applyNumberFormat="1"/>
    <xf numFmtId="0" fontId="17" fillId="2" borderId="0" xfId="0" applyFont="1" applyFill="1" applyAlignment="1">
      <alignment horizontal="center"/>
    </xf>
    <xf numFmtId="0" fontId="3" fillId="0" borderId="4" xfId="0" applyFont="1" applyBorder="1" applyAlignment="1">
      <alignment horizontal="center"/>
    </xf>
    <xf numFmtId="0" fontId="17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/>
    </xf>
    <xf numFmtId="165" fontId="8" fillId="0" borderId="7" xfId="0" applyNumberFormat="1" applyFont="1" applyBorder="1" applyAlignment="1">
      <alignment horizontal="center" vertical="center" wrapText="1"/>
    </xf>
    <xf numFmtId="0" fontId="17" fillId="2" borderId="0" xfId="0" applyFont="1" applyFill="1" applyAlignment="1">
      <alignment horizontal="center"/>
    </xf>
    <xf numFmtId="4" fontId="13" fillId="0" borderId="3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3" fillId="0" borderId="7" xfId="0" applyNumberFormat="1" applyFont="1" applyBorder="1" applyAlignment="1">
      <alignment horizontal="right"/>
    </xf>
    <xf numFmtId="4" fontId="12" fillId="0" borderId="5" xfId="0" applyNumberFormat="1" applyFont="1" applyBorder="1" applyAlignment="1">
      <alignment horizontal="right"/>
    </xf>
    <xf numFmtId="4" fontId="13" fillId="2" borderId="4" xfId="0" applyNumberFormat="1" applyFont="1" applyFill="1" applyBorder="1" applyAlignment="1">
      <alignment horizontal="right"/>
    </xf>
    <xf numFmtId="4" fontId="13" fillId="2" borderId="14" xfId="0" applyNumberFormat="1" applyFont="1" applyFill="1" applyBorder="1" applyAlignment="1">
      <alignment horizontal="right"/>
    </xf>
    <xf numFmtId="4" fontId="13" fillId="2" borderId="7" xfId="2" applyNumberFormat="1" applyFont="1" applyFill="1" applyBorder="1" applyAlignment="1">
      <alignment horizontal="right"/>
    </xf>
    <xf numFmtId="4" fontId="14" fillId="0" borderId="19" xfId="0" applyNumberFormat="1" applyFont="1" applyBorder="1" applyAlignment="1">
      <alignment horizontal="right"/>
    </xf>
    <xf numFmtId="4" fontId="3" fillId="0" borderId="17" xfId="0" applyNumberFormat="1" applyFont="1" applyBorder="1" applyAlignment="1">
      <alignment horizontal="center"/>
    </xf>
    <xf numFmtId="4" fontId="14" fillId="0" borderId="20" xfId="0" applyNumberFormat="1" applyFont="1" applyBorder="1" applyAlignment="1">
      <alignment horizontal="right"/>
    </xf>
    <xf numFmtId="0" fontId="3" fillId="0" borderId="4" xfId="0" applyFont="1" applyBorder="1" applyAlignment="1">
      <alignment horizontal="center"/>
    </xf>
    <xf numFmtId="0" fontId="17" fillId="2" borderId="0" xfId="0" applyFont="1" applyFill="1" applyAlignment="1">
      <alignment horizontal="center"/>
    </xf>
    <xf numFmtId="0" fontId="0" fillId="2" borderId="7" xfId="0" applyFill="1" applyBorder="1"/>
    <xf numFmtId="49" fontId="21" fillId="2" borderId="7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14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6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/>
    </xf>
  </cellXfs>
  <cellStyles count="5">
    <cellStyle name="Millares" xfId="4" builtinId="3"/>
    <cellStyle name="Millares 2 2" xfId="3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workbookViewId="0">
      <selection activeCell="B21" sqref="B21"/>
    </sheetView>
  </sheetViews>
  <sheetFormatPr baseColWidth="10" defaultColWidth="11" defaultRowHeight="15"/>
  <cols>
    <col min="1" max="1" width="4.33203125" customWidth="1"/>
    <col min="2" max="2" width="33.33203125" customWidth="1"/>
    <col min="3" max="8" width="11.109375" bestFit="1" customWidth="1"/>
    <col min="9" max="9" width="12" bestFit="1" customWidth="1"/>
    <col min="10" max="10" width="12" customWidth="1"/>
    <col min="11" max="11" width="13.21875" customWidth="1"/>
  </cols>
  <sheetData>
    <row r="1" spans="1:11" ht="18.75">
      <c r="A1" s="76" t="s">
        <v>16</v>
      </c>
      <c r="B1" s="76"/>
      <c r="C1" s="76"/>
      <c r="D1" s="76"/>
      <c r="E1" s="76"/>
      <c r="F1" s="76"/>
      <c r="G1" s="76"/>
      <c r="H1" s="76"/>
      <c r="I1" s="76"/>
      <c r="J1" s="76"/>
      <c r="K1" s="76"/>
    </row>
    <row r="2" spans="1:11" ht="18.75">
      <c r="A2" s="76" t="s">
        <v>44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ht="15.75">
      <c r="A3" s="77" t="s">
        <v>114</v>
      </c>
      <c r="B3" s="77"/>
      <c r="C3" s="77"/>
      <c r="D3" s="77"/>
      <c r="E3" s="77"/>
      <c r="F3" s="77"/>
      <c r="G3" s="77"/>
      <c r="H3" s="77"/>
      <c r="I3" s="77"/>
      <c r="J3" s="77"/>
      <c r="K3" s="77"/>
    </row>
    <row r="4" spans="1:11" ht="15.75">
      <c r="A4" s="78" t="s">
        <v>0</v>
      </c>
      <c r="B4" s="78" t="s">
        <v>6</v>
      </c>
      <c r="C4" s="83" t="s">
        <v>1</v>
      </c>
      <c r="D4" s="84"/>
      <c r="E4" s="84"/>
      <c r="F4" s="84"/>
      <c r="G4" s="84"/>
      <c r="H4" s="84"/>
      <c r="I4" s="84"/>
      <c r="J4" s="81"/>
      <c r="K4" s="81" t="s">
        <v>2</v>
      </c>
    </row>
    <row r="5" spans="1:11" ht="15.75">
      <c r="A5" s="79"/>
      <c r="B5" s="80"/>
      <c r="C5" s="1" t="s">
        <v>3</v>
      </c>
      <c r="D5" s="2" t="s">
        <v>4</v>
      </c>
      <c r="E5" s="2">
        <v>2020</v>
      </c>
      <c r="F5" s="2">
        <v>2021</v>
      </c>
      <c r="G5" s="2">
        <v>2022</v>
      </c>
      <c r="H5" s="2">
        <v>2023</v>
      </c>
      <c r="I5" s="16">
        <v>2024</v>
      </c>
      <c r="J5" s="22">
        <v>2025</v>
      </c>
      <c r="K5" s="82"/>
    </row>
    <row r="6" spans="1:11" ht="15.75" customHeight="1">
      <c r="A6" s="19">
        <v>1</v>
      </c>
      <c r="B6" s="6" t="s">
        <v>45</v>
      </c>
      <c r="C6" s="12"/>
      <c r="D6" s="13"/>
      <c r="E6" s="13"/>
      <c r="F6" s="13"/>
      <c r="G6" s="13"/>
      <c r="H6" s="13"/>
      <c r="I6" s="13"/>
      <c r="J6" s="21">
        <v>291351.05</v>
      </c>
      <c r="K6" s="17">
        <f>SUM(C6:J6)</f>
        <v>291351.05</v>
      </c>
    </row>
    <row r="7" spans="1:11" ht="15.75" customHeight="1">
      <c r="A7" s="19">
        <v>2</v>
      </c>
      <c r="B7" s="7" t="s">
        <v>22</v>
      </c>
      <c r="C7" s="12"/>
      <c r="D7" s="13"/>
      <c r="E7" s="13"/>
      <c r="F7" s="13"/>
      <c r="G7" s="13"/>
      <c r="H7" s="13"/>
      <c r="I7" s="13"/>
      <c r="J7" s="20">
        <v>19304.8</v>
      </c>
      <c r="K7" s="17">
        <f t="shared" ref="K7:K24" si="0">SUM(C7:J7)</f>
        <v>19304.8</v>
      </c>
    </row>
    <row r="8" spans="1:11" ht="15.75" customHeight="1">
      <c r="A8" s="52">
        <v>3</v>
      </c>
      <c r="B8" s="7" t="s">
        <v>27</v>
      </c>
      <c r="C8" s="12"/>
      <c r="D8" s="13"/>
      <c r="E8" s="13"/>
      <c r="F8" s="13"/>
      <c r="G8" s="13"/>
      <c r="H8" s="13"/>
      <c r="I8" s="13"/>
      <c r="J8" s="20">
        <v>124933.95</v>
      </c>
      <c r="K8" s="17">
        <f t="shared" si="0"/>
        <v>124933.95</v>
      </c>
    </row>
    <row r="9" spans="1:11" ht="15.75" customHeight="1">
      <c r="A9" s="67">
        <v>4</v>
      </c>
      <c r="B9" s="7" t="s">
        <v>53</v>
      </c>
      <c r="C9" s="12"/>
      <c r="D9" s="13"/>
      <c r="E9" s="13"/>
      <c r="F9" s="13"/>
      <c r="G9" s="13"/>
      <c r="H9" s="13"/>
      <c r="I9" s="13"/>
      <c r="J9" s="20">
        <v>33978</v>
      </c>
      <c r="K9" s="17">
        <f t="shared" si="0"/>
        <v>33978</v>
      </c>
    </row>
    <row r="10" spans="1:11" ht="15.75" customHeight="1">
      <c r="A10" s="71">
        <v>5</v>
      </c>
      <c r="B10" s="7" t="s">
        <v>54</v>
      </c>
      <c r="C10" s="12"/>
      <c r="D10" s="13"/>
      <c r="E10" s="13"/>
      <c r="F10" s="13"/>
      <c r="G10" s="13"/>
      <c r="H10" s="13"/>
      <c r="I10" s="13"/>
      <c r="J10" s="20">
        <v>26550</v>
      </c>
      <c r="K10" s="17">
        <f t="shared" si="0"/>
        <v>26550</v>
      </c>
    </row>
    <row r="11" spans="1:11" ht="15.75" customHeight="1">
      <c r="A11" s="71">
        <v>6</v>
      </c>
      <c r="B11" s="7" t="s">
        <v>117</v>
      </c>
      <c r="C11" s="12"/>
      <c r="D11" s="13"/>
      <c r="E11" s="13"/>
      <c r="F11" s="13"/>
      <c r="G11" s="13"/>
      <c r="H11" s="13"/>
      <c r="I11" s="57"/>
      <c r="J11" s="58">
        <v>14160</v>
      </c>
      <c r="K11" s="17">
        <f t="shared" si="0"/>
        <v>14160</v>
      </c>
    </row>
    <row r="12" spans="1:11" ht="15.75" customHeight="1">
      <c r="A12" s="71">
        <v>7</v>
      </c>
      <c r="B12" s="8" t="s">
        <v>79</v>
      </c>
      <c r="C12" s="11"/>
      <c r="D12" s="13"/>
      <c r="E12" s="13"/>
      <c r="F12" s="13"/>
      <c r="G12" s="13"/>
      <c r="H12" s="13"/>
      <c r="I12" s="57"/>
      <c r="J12" s="58">
        <v>12744</v>
      </c>
      <c r="K12" s="17">
        <f t="shared" si="0"/>
        <v>12744</v>
      </c>
    </row>
    <row r="13" spans="1:11" ht="15.75" customHeight="1">
      <c r="A13" s="71">
        <v>8</v>
      </c>
      <c r="B13" s="8" t="s">
        <v>82</v>
      </c>
      <c r="C13" s="11"/>
      <c r="D13" s="13"/>
      <c r="E13" s="13"/>
      <c r="F13" s="13"/>
      <c r="G13" s="13"/>
      <c r="H13" s="20"/>
      <c r="I13" s="59"/>
      <c r="J13" s="59">
        <v>7045.34</v>
      </c>
      <c r="K13" s="17">
        <f t="shared" si="0"/>
        <v>7045.34</v>
      </c>
    </row>
    <row r="14" spans="1:11" ht="15.75" customHeight="1">
      <c r="A14" s="71">
        <v>9</v>
      </c>
      <c r="B14" s="8" t="s">
        <v>85</v>
      </c>
      <c r="C14" s="11"/>
      <c r="D14" s="13"/>
      <c r="E14" s="13"/>
      <c r="F14" s="13"/>
      <c r="G14" s="13"/>
      <c r="H14" s="20"/>
      <c r="I14" s="59"/>
      <c r="J14" s="59">
        <v>19300</v>
      </c>
      <c r="K14" s="17">
        <f t="shared" si="0"/>
        <v>19300</v>
      </c>
    </row>
    <row r="15" spans="1:11" ht="15.75" customHeight="1">
      <c r="A15" s="71">
        <v>10</v>
      </c>
      <c r="B15" s="8" t="s">
        <v>116</v>
      </c>
      <c r="C15" s="11"/>
      <c r="D15" s="13"/>
      <c r="E15" s="13"/>
      <c r="F15" s="13"/>
      <c r="G15" s="13"/>
      <c r="H15" s="20"/>
      <c r="I15" s="59"/>
      <c r="J15" s="59">
        <v>5560</v>
      </c>
      <c r="K15" s="17">
        <f t="shared" si="0"/>
        <v>5560</v>
      </c>
    </row>
    <row r="16" spans="1:11" ht="15.75" customHeight="1">
      <c r="A16" s="71">
        <v>11</v>
      </c>
      <c r="B16" s="8" t="s">
        <v>28</v>
      </c>
      <c r="C16" s="12"/>
      <c r="D16" s="12"/>
      <c r="E16" s="12"/>
      <c r="F16" s="12"/>
      <c r="G16" s="12"/>
      <c r="H16" s="60"/>
      <c r="I16" s="49"/>
      <c r="J16" s="63">
        <v>37339.199999999997</v>
      </c>
      <c r="K16" s="17">
        <f t="shared" si="0"/>
        <v>37339.199999999997</v>
      </c>
    </row>
    <row r="17" spans="1:11" ht="15.75" customHeight="1">
      <c r="A17" s="71">
        <v>12</v>
      </c>
      <c r="B17" s="8" t="s">
        <v>55</v>
      </c>
      <c r="C17" s="14"/>
      <c r="D17" s="14"/>
      <c r="E17" s="14"/>
      <c r="F17" s="14"/>
      <c r="G17" s="14"/>
      <c r="H17" s="14"/>
      <c r="I17" s="61"/>
      <c r="J17" s="62">
        <v>65400</v>
      </c>
      <c r="K17" s="17">
        <f t="shared" si="0"/>
        <v>65400</v>
      </c>
    </row>
    <row r="18" spans="1:11" ht="15.75" customHeight="1">
      <c r="A18" s="71">
        <v>13</v>
      </c>
      <c r="B18" s="8" t="s">
        <v>31</v>
      </c>
      <c r="C18" s="13"/>
      <c r="D18" s="13"/>
      <c r="E18" s="13"/>
      <c r="F18" s="13"/>
      <c r="G18" s="13"/>
      <c r="H18" s="13"/>
      <c r="I18" s="13"/>
      <c r="J18" s="20">
        <v>84400</v>
      </c>
      <c r="K18" s="17">
        <f t="shared" si="0"/>
        <v>84400</v>
      </c>
    </row>
    <row r="19" spans="1:11" ht="15.75" customHeight="1">
      <c r="A19" s="71">
        <v>14</v>
      </c>
      <c r="B19" s="8" t="s">
        <v>33</v>
      </c>
      <c r="C19" s="13"/>
      <c r="D19" s="13"/>
      <c r="E19" s="13"/>
      <c r="F19" s="13"/>
      <c r="G19" s="13"/>
      <c r="H19" s="13"/>
      <c r="I19" s="13"/>
      <c r="J19" s="20">
        <v>7600</v>
      </c>
      <c r="K19" s="17">
        <f t="shared" si="0"/>
        <v>7600</v>
      </c>
    </row>
    <row r="20" spans="1:11" ht="15.75" customHeight="1">
      <c r="A20" s="71">
        <v>15</v>
      </c>
      <c r="B20" s="8" t="s">
        <v>34</v>
      </c>
      <c r="C20" s="13"/>
      <c r="D20" s="13"/>
      <c r="E20" s="13"/>
      <c r="F20" s="13"/>
      <c r="G20" s="13"/>
      <c r="H20" s="13"/>
      <c r="I20" s="13"/>
      <c r="J20" s="20">
        <v>243804.68</v>
      </c>
      <c r="K20" s="17">
        <f t="shared" si="0"/>
        <v>243804.68</v>
      </c>
    </row>
    <row r="21" spans="1:11" ht="15.75" customHeight="1">
      <c r="A21" s="71">
        <v>16</v>
      </c>
      <c r="B21" s="8" t="s">
        <v>36</v>
      </c>
      <c r="C21" s="13"/>
      <c r="D21" s="13"/>
      <c r="E21" s="13"/>
      <c r="F21" s="13"/>
      <c r="G21" s="13"/>
      <c r="H21" s="13"/>
      <c r="I21" s="13"/>
      <c r="J21" s="20">
        <v>33954.839999999997</v>
      </c>
      <c r="K21" s="17">
        <f t="shared" si="0"/>
        <v>33954.839999999997</v>
      </c>
    </row>
    <row r="22" spans="1:11" ht="15.75" customHeight="1">
      <c r="A22" s="71">
        <v>17</v>
      </c>
      <c r="B22" s="8" t="s">
        <v>46</v>
      </c>
      <c r="C22" s="10"/>
      <c r="D22" s="13"/>
      <c r="E22" s="13"/>
      <c r="F22" s="13"/>
      <c r="G22" s="13"/>
      <c r="H22" s="13"/>
      <c r="I22" s="13"/>
      <c r="J22" s="20">
        <v>6560</v>
      </c>
      <c r="K22" s="17">
        <f t="shared" si="0"/>
        <v>6560</v>
      </c>
    </row>
    <row r="23" spans="1:11" ht="15.75" customHeight="1">
      <c r="A23" s="71">
        <v>18</v>
      </c>
      <c r="B23" s="8" t="s">
        <v>40</v>
      </c>
      <c r="C23" s="13"/>
      <c r="D23" s="13"/>
      <c r="E23" s="13"/>
      <c r="F23" s="13"/>
      <c r="G23" s="13"/>
      <c r="H23" s="13"/>
      <c r="I23" s="13"/>
      <c r="J23" s="20">
        <f>22799.94+3430</f>
        <v>26229.94</v>
      </c>
      <c r="K23" s="17">
        <f t="shared" si="0"/>
        <v>26229.94</v>
      </c>
    </row>
    <row r="24" spans="1:11" ht="15.75" customHeight="1">
      <c r="A24" s="71">
        <v>19</v>
      </c>
      <c r="B24" s="9" t="s">
        <v>42</v>
      </c>
      <c r="C24" s="13"/>
      <c r="D24" s="13"/>
      <c r="E24" s="13"/>
      <c r="F24" s="13"/>
      <c r="G24" s="13"/>
      <c r="H24" s="13"/>
      <c r="I24" s="13"/>
      <c r="J24" s="20">
        <v>55217.760000000002</v>
      </c>
      <c r="K24" s="64">
        <f t="shared" si="0"/>
        <v>55217.760000000002</v>
      </c>
    </row>
    <row r="25" spans="1:11" ht="15.75" customHeight="1" thickBot="1">
      <c r="A25" s="3"/>
      <c r="B25" s="4"/>
      <c r="C25" s="18">
        <f t="shared" ref="C25:J25" si="1">SUM(C6:C24)</f>
        <v>0</v>
      </c>
      <c r="D25" s="18">
        <f t="shared" si="1"/>
        <v>0</v>
      </c>
      <c r="E25" s="18">
        <f t="shared" si="1"/>
        <v>0</v>
      </c>
      <c r="F25" s="18">
        <f t="shared" si="1"/>
        <v>0</v>
      </c>
      <c r="G25" s="18">
        <f t="shared" si="1"/>
        <v>0</v>
      </c>
      <c r="H25" s="18">
        <f t="shared" si="1"/>
        <v>0</v>
      </c>
      <c r="I25" s="18">
        <f t="shared" si="1"/>
        <v>0</v>
      </c>
      <c r="J25" s="18">
        <f t="shared" si="1"/>
        <v>1115433.56</v>
      </c>
      <c r="K25" s="66">
        <f>SUM(C25:J25)</f>
        <v>1115433.56</v>
      </c>
    </row>
    <row r="26" spans="1:11" ht="15.75" customHeight="1">
      <c r="A26" s="73" t="s">
        <v>5</v>
      </c>
      <c r="B26" s="74"/>
      <c r="C26" s="74"/>
      <c r="D26" s="74"/>
      <c r="E26" s="74"/>
      <c r="F26" s="74"/>
      <c r="G26" s="74"/>
      <c r="H26" s="74"/>
      <c r="I26" s="75"/>
      <c r="J26" s="15"/>
      <c r="K26" s="65">
        <f>I25+J25</f>
        <v>1115433.56</v>
      </c>
    </row>
    <row r="27" spans="1:11" ht="15.75" customHeight="1"/>
    <row r="28" spans="1:11" ht="15.75" customHeight="1">
      <c r="K28" s="50"/>
    </row>
    <row r="29" spans="1:11" ht="15.75" customHeight="1"/>
    <row r="30" spans="1:11" ht="15.75" customHeight="1">
      <c r="B30" s="5"/>
    </row>
    <row r="31" spans="1:11" ht="15.75" customHeight="1">
      <c r="B31" t="s">
        <v>47</v>
      </c>
      <c r="D31" s="72" t="s">
        <v>48</v>
      </c>
      <c r="E31" s="72"/>
      <c r="F31" s="72"/>
      <c r="I31" s="72" t="s">
        <v>49</v>
      </c>
      <c r="J31" s="72"/>
      <c r="K31" s="72"/>
    </row>
    <row r="32" spans="1:1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</sheetData>
  <mergeCells count="10">
    <mergeCell ref="D31:F31"/>
    <mergeCell ref="I31:K31"/>
    <mergeCell ref="A26:I26"/>
    <mergeCell ref="A1:K1"/>
    <mergeCell ref="A3:K3"/>
    <mergeCell ref="A4:A5"/>
    <mergeCell ref="B4:B5"/>
    <mergeCell ref="K4:K5"/>
    <mergeCell ref="C4:J4"/>
    <mergeCell ref="A2:K2"/>
  </mergeCells>
  <printOptions horizontalCentered="1"/>
  <pageMargins left="0.23622047244094491" right="0.23622047244094491" top="0.74803149606299213" bottom="0.74803149606299213" header="0.31496062992125984" footer="0.31496062992125984"/>
  <pageSetup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9"/>
  <sheetViews>
    <sheetView zoomScale="60" zoomScaleNormal="60" workbookViewId="0">
      <selection activeCell="C24" sqref="C24"/>
    </sheetView>
  </sheetViews>
  <sheetFormatPr baseColWidth="10" defaultRowHeight="15"/>
  <cols>
    <col min="1" max="1" width="3.6640625" bestFit="1" customWidth="1"/>
    <col min="2" max="2" width="13.6640625" customWidth="1"/>
    <col min="3" max="3" width="33.88671875" customWidth="1"/>
    <col min="4" max="4" width="13.88671875" customWidth="1"/>
    <col min="5" max="5" width="16" customWidth="1"/>
    <col min="6" max="6" width="21.77734375" customWidth="1"/>
    <col min="7" max="7" width="14" customWidth="1"/>
    <col min="8" max="14" width="8.5546875" customWidth="1"/>
    <col min="15" max="22" width="10.21875" customWidth="1"/>
    <col min="23" max="23" width="14.21875" customWidth="1"/>
    <col min="25" max="25" width="12.44140625" bestFit="1" customWidth="1"/>
    <col min="257" max="257" width="3.6640625" bestFit="1" customWidth="1"/>
    <col min="258" max="258" width="13.6640625" customWidth="1"/>
    <col min="259" max="259" width="33.21875" customWidth="1"/>
    <col min="260" max="260" width="0.109375" customWidth="1"/>
    <col min="261" max="261" width="24.21875" customWidth="1"/>
    <col min="262" max="263" width="20" customWidth="1"/>
    <col min="264" max="264" width="12.6640625" customWidth="1"/>
    <col min="265" max="265" width="18" customWidth="1"/>
    <col min="266" max="266" width="23.6640625" customWidth="1"/>
    <col min="267" max="267" width="26" customWidth="1"/>
    <col min="268" max="268" width="15.44140625" customWidth="1"/>
    <col min="269" max="269" width="12.77734375" customWidth="1"/>
    <col min="270" max="270" width="14.77734375" customWidth="1"/>
    <col min="271" max="271" width="15.88671875" customWidth="1"/>
    <col min="272" max="272" width="14.33203125" customWidth="1"/>
    <col min="273" max="273" width="13.33203125" customWidth="1"/>
    <col min="274" max="274" width="13" customWidth="1"/>
    <col min="275" max="275" width="13.33203125" customWidth="1"/>
    <col min="276" max="276" width="14.6640625" customWidth="1"/>
    <col min="277" max="277" width="14" customWidth="1"/>
    <col min="278" max="278" width="13.44140625" customWidth="1"/>
    <col min="279" max="279" width="15.77734375" customWidth="1"/>
    <col min="281" max="281" width="12.44140625" bestFit="1" customWidth="1"/>
    <col min="513" max="513" width="3.6640625" bestFit="1" customWidth="1"/>
    <col min="514" max="514" width="13.6640625" customWidth="1"/>
    <col min="515" max="515" width="33.21875" customWidth="1"/>
    <col min="516" max="516" width="0.109375" customWidth="1"/>
    <col min="517" max="517" width="24.21875" customWidth="1"/>
    <col min="518" max="519" width="20" customWidth="1"/>
    <col min="520" max="520" width="12.6640625" customWidth="1"/>
    <col min="521" max="521" width="18" customWidth="1"/>
    <col min="522" max="522" width="23.6640625" customWidth="1"/>
    <col min="523" max="523" width="26" customWidth="1"/>
    <col min="524" max="524" width="15.44140625" customWidth="1"/>
    <col min="525" max="525" width="12.77734375" customWidth="1"/>
    <col min="526" max="526" width="14.77734375" customWidth="1"/>
    <col min="527" max="527" width="15.88671875" customWidth="1"/>
    <col min="528" max="528" width="14.33203125" customWidth="1"/>
    <col min="529" max="529" width="13.33203125" customWidth="1"/>
    <col min="530" max="530" width="13" customWidth="1"/>
    <col min="531" max="531" width="13.33203125" customWidth="1"/>
    <col min="532" max="532" width="14.6640625" customWidth="1"/>
    <col min="533" max="533" width="14" customWidth="1"/>
    <col min="534" max="534" width="13.44140625" customWidth="1"/>
    <col min="535" max="535" width="15.77734375" customWidth="1"/>
    <col min="537" max="537" width="12.44140625" bestFit="1" customWidth="1"/>
    <col min="769" max="769" width="3.6640625" bestFit="1" customWidth="1"/>
    <col min="770" max="770" width="13.6640625" customWidth="1"/>
    <col min="771" max="771" width="33.21875" customWidth="1"/>
    <col min="772" max="772" width="0.109375" customWidth="1"/>
    <col min="773" max="773" width="24.21875" customWidth="1"/>
    <col min="774" max="775" width="20" customWidth="1"/>
    <col min="776" max="776" width="12.6640625" customWidth="1"/>
    <col min="777" max="777" width="18" customWidth="1"/>
    <col min="778" max="778" width="23.6640625" customWidth="1"/>
    <col min="779" max="779" width="26" customWidth="1"/>
    <col min="780" max="780" width="15.44140625" customWidth="1"/>
    <col min="781" max="781" width="12.77734375" customWidth="1"/>
    <col min="782" max="782" width="14.77734375" customWidth="1"/>
    <col min="783" max="783" width="15.88671875" customWidth="1"/>
    <col min="784" max="784" width="14.33203125" customWidth="1"/>
    <col min="785" max="785" width="13.33203125" customWidth="1"/>
    <col min="786" max="786" width="13" customWidth="1"/>
    <col min="787" max="787" width="13.33203125" customWidth="1"/>
    <col min="788" max="788" width="14.6640625" customWidth="1"/>
    <col min="789" max="789" width="14" customWidth="1"/>
    <col min="790" max="790" width="13.44140625" customWidth="1"/>
    <col min="791" max="791" width="15.77734375" customWidth="1"/>
    <col min="793" max="793" width="12.44140625" bestFit="1" customWidth="1"/>
    <col min="1025" max="1025" width="3.6640625" bestFit="1" customWidth="1"/>
    <col min="1026" max="1026" width="13.6640625" customWidth="1"/>
    <col min="1027" max="1027" width="33.21875" customWidth="1"/>
    <col min="1028" max="1028" width="0.109375" customWidth="1"/>
    <col min="1029" max="1029" width="24.21875" customWidth="1"/>
    <col min="1030" max="1031" width="20" customWidth="1"/>
    <col min="1032" max="1032" width="12.6640625" customWidth="1"/>
    <col min="1033" max="1033" width="18" customWidth="1"/>
    <col min="1034" max="1034" width="23.6640625" customWidth="1"/>
    <col min="1035" max="1035" width="26" customWidth="1"/>
    <col min="1036" max="1036" width="15.44140625" customWidth="1"/>
    <col min="1037" max="1037" width="12.77734375" customWidth="1"/>
    <col min="1038" max="1038" width="14.77734375" customWidth="1"/>
    <col min="1039" max="1039" width="15.88671875" customWidth="1"/>
    <col min="1040" max="1040" width="14.33203125" customWidth="1"/>
    <col min="1041" max="1041" width="13.33203125" customWidth="1"/>
    <col min="1042" max="1042" width="13" customWidth="1"/>
    <col min="1043" max="1043" width="13.33203125" customWidth="1"/>
    <col min="1044" max="1044" width="14.6640625" customWidth="1"/>
    <col min="1045" max="1045" width="14" customWidth="1"/>
    <col min="1046" max="1046" width="13.44140625" customWidth="1"/>
    <col min="1047" max="1047" width="15.77734375" customWidth="1"/>
    <col min="1049" max="1049" width="12.44140625" bestFit="1" customWidth="1"/>
    <col min="1281" max="1281" width="3.6640625" bestFit="1" customWidth="1"/>
    <col min="1282" max="1282" width="13.6640625" customWidth="1"/>
    <col min="1283" max="1283" width="33.21875" customWidth="1"/>
    <col min="1284" max="1284" width="0.109375" customWidth="1"/>
    <col min="1285" max="1285" width="24.21875" customWidth="1"/>
    <col min="1286" max="1287" width="20" customWidth="1"/>
    <col min="1288" max="1288" width="12.6640625" customWidth="1"/>
    <col min="1289" max="1289" width="18" customWidth="1"/>
    <col min="1290" max="1290" width="23.6640625" customWidth="1"/>
    <col min="1291" max="1291" width="26" customWidth="1"/>
    <col min="1292" max="1292" width="15.44140625" customWidth="1"/>
    <col min="1293" max="1293" width="12.77734375" customWidth="1"/>
    <col min="1294" max="1294" width="14.77734375" customWidth="1"/>
    <col min="1295" max="1295" width="15.88671875" customWidth="1"/>
    <col min="1296" max="1296" width="14.33203125" customWidth="1"/>
    <col min="1297" max="1297" width="13.33203125" customWidth="1"/>
    <col min="1298" max="1298" width="13" customWidth="1"/>
    <col min="1299" max="1299" width="13.33203125" customWidth="1"/>
    <col min="1300" max="1300" width="14.6640625" customWidth="1"/>
    <col min="1301" max="1301" width="14" customWidth="1"/>
    <col min="1302" max="1302" width="13.44140625" customWidth="1"/>
    <col min="1303" max="1303" width="15.77734375" customWidth="1"/>
    <col min="1305" max="1305" width="12.44140625" bestFit="1" customWidth="1"/>
    <col min="1537" max="1537" width="3.6640625" bestFit="1" customWidth="1"/>
    <col min="1538" max="1538" width="13.6640625" customWidth="1"/>
    <col min="1539" max="1539" width="33.21875" customWidth="1"/>
    <col min="1540" max="1540" width="0.109375" customWidth="1"/>
    <col min="1541" max="1541" width="24.21875" customWidth="1"/>
    <col min="1542" max="1543" width="20" customWidth="1"/>
    <col min="1544" max="1544" width="12.6640625" customWidth="1"/>
    <col min="1545" max="1545" width="18" customWidth="1"/>
    <col min="1546" max="1546" width="23.6640625" customWidth="1"/>
    <col min="1547" max="1547" width="26" customWidth="1"/>
    <col min="1548" max="1548" width="15.44140625" customWidth="1"/>
    <col min="1549" max="1549" width="12.77734375" customWidth="1"/>
    <col min="1550" max="1550" width="14.77734375" customWidth="1"/>
    <col min="1551" max="1551" width="15.88671875" customWidth="1"/>
    <col min="1552" max="1552" width="14.33203125" customWidth="1"/>
    <col min="1553" max="1553" width="13.33203125" customWidth="1"/>
    <col min="1554" max="1554" width="13" customWidth="1"/>
    <col min="1555" max="1555" width="13.33203125" customWidth="1"/>
    <col min="1556" max="1556" width="14.6640625" customWidth="1"/>
    <col min="1557" max="1557" width="14" customWidth="1"/>
    <col min="1558" max="1558" width="13.44140625" customWidth="1"/>
    <col min="1559" max="1559" width="15.77734375" customWidth="1"/>
    <col min="1561" max="1561" width="12.44140625" bestFit="1" customWidth="1"/>
    <col min="1793" max="1793" width="3.6640625" bestFit="1" customWidth="1"/>
    <col min="1794" max="1794" width="13.6640625" customWidth="1"/>
    <col min="1795" max="1795" width="33.21875" customWidth="1"/>
    <col min="1796" max="1796" width="0.109375" customWidth="1"/>
    <col min="1797" max="1797" width="24.21875" customWidth="1"/>
    <col min="1798" max="1799" width="20" customWidth="1"/>
    <col min="1800" max="1800" width="12.6640625" customWidth="1"/>
    <col min="1801" max="1801" width="18" customWidth="1"/>
    <col min="1802" max="1802" width="23.6640625" customWidth="1"/>
    <col min="1803" max="1803" width="26" customWidth="1"/>
    <col min="1804" max="1804" width="15.44140625" customWidth="1"/>
    <col min="1805" max="1805" width="12.77734375" customWidth="1"/>
    <col min="1806" max="1806" width="14.77734375" customWidth="1"/>
    <col min="1807" max="1807" width="15.88671875" customWidth="1"/>
    <col min="1808" max="1808" width="14.33203125" customWidth="1"/>
    <col min="1809" max="1809" width="13.33203125" customWidth="1"/>
    <col min="1810" max="1810" width="13" customWidth="1"/>
    <col min="1811" max="1811" width="13.33203125" customWidth="1"/>
    <col min="1812" max="1812" width="14.6640625" customWidth="1"/>
    <col min="1813" max="1813" width="14" customWidth="1"/>
    <col min="1814" max="1814" width="13.44140625" customWidth="1"/>
    <col min="1815" max="1815" width="15.77734375" customWidth="1"/>
    <col min="1817" max="1817" width="12.44140625" bestFit="1" customWidth="1"/>
    <col min="2049" max="2049" width="3.6640625" bestFit="1" customWidth="1"/>
    <col min="2050" max="2050" width="13.6640625" customWidth="1"/>
    <col min="2051" max="2051" width="33.21875" customWidth="1"/>
    <col min="2052" max="2052" width="0.109375" customWidth="1"/>
    <col min="2053" max="2053" width="24.21875" customWidth="1"/>
    <col min="2054" max="2055" width="20" customWidth="1"/>
    <col min="2056" max="2056" width="12.6640625" customWidth="1"/>
    <col min="2057" max="2057" width="18" customWidth="1"/>
    <col min="2058" max="2058" width="23.6640625" customWidth="1"/>
    <col min="2059" max="2059" width="26" customWidth="1"/>
    <col min="2060" max="2060" width="15.44140625" customWidth="1"/>
    <col min="2061" max="2061" width="12.77734375" customWidth="1"/>
    <col min="2062" max="2062" width="14.77734375" customWidth="1"/>
    <col min="2063" max="2063" width="15.88671875" customWidth="1"/>
    <col min="2064" max="2064" width="14.33203125" customWidth="1"/>
    <col min="2065" max="2065" width="13.33203125" customWidth="1"/>
    <col min="2066" max="2066" width="13" customWidth="1"/>
    <col min="2067" max="2067" width="13.33203125" customWidth="1"/>
    <col min="2068" max="2068" width="14.6640625" customWidth="1"/>
    <col min="2069" max="2069" width="14" customWidth="1"/>
    <col min="2070" max="2070" width="13.44140625" customWidth="1"/>
    <col min="2071" max="2071" width="15.77734375" customWidth="1"/>
    <col min="2073" max="2073" width="12.44140625" bestFit="1" customWidth="1"/>
    <col min="2305" max="2305" width="3.6640625" bestFit="1" customWidth="1"/>
    <col min="2306" max="2306" width="13.6640625" customWidth="1"/>
    <col min="2307" max="2307" width="33.21875" customWidth="1"/>
    <col min="2308" max="2308" width="0.109375" customWidth="1"/>
    <col min="2309" max="2309" width="24.21875" customWidth="1"/>
    <col min="2310" max="2311" width="20" customWidth="1"/>
    <col min="2312" max="2312" width="12.6640625" customWidth="1"/>
    <col min="2313" max="2313" width="18" customWidth="1"/>
    <col min="2314" max="2314" width="23.6640625" customWidth="1"/>
    <col min="2315" max="2315" width="26" customWidth="1"/>
    <col min="2316" max="2316" width="15.44140625" customWidth="1"/>
    <col min="2317" max="2317" width="12.77734375" customWidth="1"/>
    <col min="2318" max="2318" width="14.77734375" customWidth="1"/>
    <col min="2319" max="2319" width="15.88671875" customWidth="1"/>
    <col min="2320" max="2320" width="14.33203125" customWidth="1"/>
    <col min="2321" max="2321" width="13.33203125" customWidth="1"/>
    <col min="2322" max="2322" width="13" customWidth="1"/>
    <col min="2323" max="2323" width="13.33203125" customWidth="1"/>
    <col min="2324" max="2324" width="14.6640625" customWidth="1"/>
    <col min="2325" max="2325" width="14" customWidth="1"/>
    <col min="2326" max="2326" width="13.44140625" customWidth="1"/>
    <col min="2327" max="2327" width="15.77734375" customWidth="1"/>
    <col min="2329" max="2329" width="12.44140625" bestFit="1" customWidth="1"/>
    <col min="2561" max="2561" width="3.6640625" bestFit="1" customWidth="1"/>
    <col min="2562" max="2562" width="13.6640625" customWidth="1"/>
    <col min="2563" max="2563" width="33.21875" customWidth="1"/>
    <col min="2564" max="2564" width="0.109375" customWidth="1"/>
    <col min="2565" max="2565" width="24.21875" customWidth="1"/>
    <col min="2566" max="2567" width="20" customWidth="1"/>
    <col min="2568" max="2568" width="12.6640625" customWidth="1"/>
    <col min="2569" max="2569" width="18" customWidth="1"/>
    <col min="2570" max="2570" width="23.6640625" customWidth="1"/>
    <col min="2571" max="2571" width="26" customWidth="1"/>
    <col min="2572" max="2572" width="15.44140625" customWidth="1"/>
    <col min="2573" max="2573" width="12.77734375" customWidth="1"/>
    <col min="2574" max="2574" width="14.77734375" customWidth="1"/>
    <col min="2575" max="2575" width="15.88671875" customWidth="1"/>
    <col min="2576" max="2576" width="14.33203125" customWidth="1"/>
    <col min="2577" max="2577" width="13.33203125" customWidth="1"/>
    <col min="2578" max="2578" width="13" customWidth="1"/>
    <col min="2579" max="2579" width="13.33203125" customWidth="1"/>
    <col min="2580" max="2580" width="14.6640625" customWidth="1"/>
    <col min="2581" max="2581" width="14" customWidth="1"/>
    <col min="2582" max="2582" width="13.44140625" customWidth="1"/>
    <col min="2583" max="2583" width="15.77734375" customWidth="1"/>
    <col min="2585" max="2585" width="12.44140625" bestFit="1" customWidth="1"/>
    <col min="2817" max="2817" width="3.6640625" bestFit="1" customWidth="1"/>
    <col min="2818" max="2818" width="13.6640625" customWidth="1"/>
    <col min="2819" max="2819" width="33.21875" customWidth="1"/>
    <col min="2820" max="2820" width="0.109375" customWidth="1"/>
    <col min="2821" max="2821" width="24.21875" customWidth="1"/>
    <col min="2822" max="2823" width="20" customWidth="1"/>
    <col min="2824" max="2824" width="12.6640625" customWidth="1"/>
    <col min="2825" max="2825" width="18" customWidth="1"/>
    <col min="2826" max="2826" width="23.6640625" customWidth="1"/>
    <col min="2827" max="2827" width="26" customWidth="1"/>
    <col min="2828" max="2828" width="15.44140625" customWidth="1"/>
    <col min="2829" max="2829" width="12.77734375" customWidth="1"/>
    <col min="2830" max="2830" width="14.77734375" customWidth="1"/>
    <col min="2831" max="2831" width="15.88671875" customWidth="1"/>
    <col min="2832" max="2832" width="14.33203125" customWidth="1"/>
    <col min="2833" max="2833" width="13.33203125" customWidth="1"/>
    <col min="2834" max="2834" width="13" customWidth="1"/>
    <col min="2835" max="2835" width="13.33203125" customWidth="1"/>
    <col min="2836" max="2836" width="14.6640625" customWidth="1"/>
    <col min="2837" max="2837" width="14" customWidth="1"/>
    <col min="2838" max="2838" width="13.44140625" customWidth="1"/>
    <col min="2839" max="2839" width="15.77734375" customWidth="1"/>
    <col min="2841" max="2841" width="12.44140625" bestFit="1" customWidth="1"/>
    <col min="3073" max="3073" width="3.6640625" bestFit="1" customWidth="1"/>
    <col min="3074" max="3074" width="13.6640625" customWidth="1"/>
    <col min="3075" max="3075" width="33.21875" customWidth="1"/>
    <col min="3076" max="3076" width="0.109375" customWidth="1"/>
    <col min="3077" max="3077" width="24.21875" customWidth="1"/>
    <col min="3078" max="3079" width="20" customWidth="1"/>
    <col min="3080" max="3080" width="12.6640625" customWidth="1"/>
    <col min="3081" max="3081" width="18" customWidth="1"/>
    <col min="3082" max="3082" width="23.6640625" customWidth="1"/>
    <col min="3083" max="3083" width="26" customWidth="1"/>
    <col min="3084" max="3084" width="15.44140625" customWidth="1"/>
    <col min="3085" max="3085" width="12.77734375" customWidth="1"/>
    <col min="3086" max="3086" width="14.77734375" customWidth="1"/>
    <col min="3087" max="3087" width="15.88671875" customWidth="1"/>
    <col min="3088" max="3088" width="14.33203125" customWidth="1"/>
    <col min="3089" max="3089" width="13.33203125" customWidth="1"/>
    <col min="3090" max="3090" width="13" customWidth="1"/>
    <col min="3091" max="3091" width="13.33203125" customWidth="1"/>
    <col min="3092" max="3092" width="14.6640625" customWidth="1"/>
    <col min="3093" max="3093" width="14" customWidth="1"/>
    <col min="3094" max="3094" width="13.44140625" customWidth="1"/>
    <col min="3095" max="3095" width="15.77734375" customWidth="1"/>
    <col min="3097" max="3097" width="12.44140625" bestFit="1" customWidth="1"/>
    <col min="3329" max="3329" width="3.6640625" bestFit="1" customWidth="1"/>
    <col min="3330" max="3330" width="13.6640625" customWidth="1"/>
    <col min="3331" max="3331" width="33.21875" customWidth="1"/>
    <col min="3332" max="3332" width="0.109375" customWidth="1"/>
    <col min="3333" max="3333" width="24.21875" customWidth="1"/>
    <col min="3334" max="3335" width="20" customWidth="1"/>
    <col min="3336" max="3336" width="12.6640625" customWidth="1"/>
    <col min="3337" max="3337" width="18" customWidth="1"/>
    <col min="3338" max="3338" width="23.6640625" customWidth="1"/>
    <col min="3339" max="3339" width="26" customWidth="1"/>
    <col min="3340" max="3340" width="15.44140625" customWidth="1"/>
    <col min="3341" max="3341" width="12.77734375" customWidth="1"/>
    <col min="3342" max="3342" width="14.77734375" customWidth="1"/>
    <col min="3343" max="3343" width="15.88671875" customWidth="1"/>
    <col min="3344" max="3344" width="14.33203125" customWidth="1"/>
    <col min="3345" max="3345" width="13.33203125" customWidth="1"/>
    <col min="3346" max="3346" width="13" customWidth="1"/>
    <col min="3347" max="3347" width="13.33203125" customWidth="1"/>
    <col min="3348" max="3348" width="14.6640625" customWidth="1"/>
    <col min="3349" max="3349" width="14" customWidth="1"/>
    <col min="3350" max="3350" width="13.44140625" customWidth="1"/>
    <col min="3351" max="3351" width="15.77734375" customWidth="1"/>
    <col min="3353" max="3353" width="12.44140625" bestFit="1" customWidth="1"/>
    <col min="3585" max="3585" width="3.6640625" bestFit="1" customWidth="1"/>
    <col min="3586" max="3586" width="13.6640625" customWidth="1"/>
    <col min="3587" max="3587" width="33.21875" customWidth="1"/>
    <col min="3588" max="3588" width="0.109375" customWidth="1"/>
    <col min="3589" max="3589" width="24.21875" customWidth="1"/>
    <col min="3590" max="3591" width="20" customWidth="1"/>
    <col min="3592" max="3592" width="12.6640625" customWidth="1"/>
    <col min="3593" max="3593" width="18" customWidth="1"/>
    <col min="3594" max="3594" width="23.6640625" customWidth="1"/>
    <col min="3595" max="3595" width="26" customWidth="1"/>
    <col min="3596" max="3596" width="15.44140625" customWidth="1"/>
    <col min="3597" max="3597" width="12.77734375" customWidth="1"/>
    <col min="3598" max="3598" width="14.77734375" customWidth="1"/>
    <col min="3599" max="3599" width="15.88671875" customWidth="1"/>
    <col min="3600" max="3600" width="14.33203125" customWidth="1"/>
    <col min="3601" max="3601" width="13.33203125" customWidth="1"/>
    <col min="3602" max="3602" width="13" customWidth="1"/>
    <col min="3603" max="3603" width="13.33203125" customWidth="1"/>
    <col min="3604" max="3604" width="14.6640625" customWidth="1"/>
    <col min="3605" max="3605" width="14" customWidth="1"/>
    <col min="3606" max="3606" width="13.44140625" customWidth="1"/>
    <col min="3607" max="3607" width="15.77734375" customWidth="1"/>
    <col min="3609" max="3609" width="12.44140625" bestFit="1" customWidth="1"/>
    <col min="3841" max="3841" width="3.6640625" bestFit="1" customWidth="1"/>
    <col min="3842" max="3842" width="13.6640625" customWidth="1"/>
    <col min="3843" max="3843" width="33.21875" customWidth="1"/>
    <col min="3844" max="3844" width="0.109375" customWidth="1"/>
    <col min="3845" max="3845" width="24.21875" customWidth="1"/>
    <col min="3846" max="3847" width="20" customWidth="1"/>
    <col min="3848" max="3848" width="12.6640625" customWidth="1"/>
    <col min="3849" max="3849" width="18" customWidth="1"/>
    <col min="3850" max="3850" width="23.6640625" customWidth="1"/>
    <col min="3851" max="3851" width="26" customWidth="1"/>
    <col min="3852" max="3852" width="15.44140625" customWidth="1"/>
    <col min="3853" max="3853" width="12.77734375" customWidth="1"/>
    <col min="3854" max="3854" width="14.77734375" customWidth="1"/>
    <col min="3855" max="3855" width="15.88671875" customWidth="1"/>
    <col min="3856" max="3856" width="14.33203125" customWidth="1"/>
    <col min="3857" max="3857" width="13.33203125" customWidth="1"/>
    <col min="3858" max="3858" width="13" customWidth="1"/>
    <col min="3859" max="3859" width="13.33203125" customWidth="1"/>
    <col min="3860" max="3860" width="14.6640625" customWidth="1"/>
    <col min="3861" max="3861" width="14" customWidth="1"/>
    <col min="3862" max="3862" width="13.44140625" customWidth="1"/>
    <col min="3863" max="3863" width="15.77734375" customWidth="1"/>
    <col min="3865" max="3865" width="12.44140625" bestFit="1" customWidth="1"/>
    <col min="4097" max="4097" width="3.6640625" bestFit="1" customWidth="1"/>
    <col min="4098" max="4098" width="13.6640625" customWidth="1"/>
    <col min="4099" max="4099" width="33.21875" customWidth="1"/>
    <col min="4100" max="4100" width="0.109375" customWidth="1"/>
    <col min="4101" max="4101" width="24.21875" customWidth="1"/>
    <col min="4102" max="4103" width="20" customWidth="1"/>
    <col min="4104" max="4104" width="12.6640625" customWidth="1"/>
    <col min="4105" max="4105" width="18" customWidth="1"/>
    <col min="4106" max="4106" width="23.6640625" customWidth="1"/>
    <col min="4107" max="4107" width="26" customWidth="1"/>
    <col min="4108" max="4108" width="15.44140625" customWidth="1"/>
    <col min="4109" max="4109" width="12.77734375" customWidth="1"/>
    <col min="4110" max="4110" width="14.77734375" customWidth="1"/>
    <col min="4111" max="4111" width="15.88671875" customWidth="1"/>
    <col min="4112" max="4112" width="14.33203125" customWidth="1"/>
    <col min="4113" max="4113" width="13.33203125" customWidth="1"/>
    <col min="4114" max="4114" width="13" customWidth="1"/>
    <col min="4115" max="4115" width="13.33203125" customWidth="1"/>
    <col min="4116" max="4116" width="14.6640625" customWidth="1"/>
    <col min="4117" max="4117" width="14" customWidth="1"/>
    <col min="4118" max="4118" width="13.44140625" customWidth="1"/>
    <col min="4119" max="4119" width="15.77734375" customWidth="1"/>
    <col min="4121" max="4121" width="12.44140625" bestFit="1" customWidth="1"/>
    <col min="4353" max="4353" width="3.6640625" bestFit="1" customWidth="1"/>
    <col min="4354" max="4354" width="13.6640625" customWidth="1"/>
    <col min="4355" max="4355" width="33.21875" customWidth="1"/>
    <col min="4356" max="4356" width="0.109375" customWidth="1"/>
    <col min="4357" max="4357" width="24.21875" customWidth="1"/>
    <col min="4358" max="4359" width="20" customWidth="1"/>
    <col min="4360" max="4360" width="12.6640625" customWidth="1"/>
    <col min="4361" max="4361" width="18" customWidth="1"/>
    <col min="4362" max="4362" width="23.6640625" customWidth="1"/>
    <col min="4363" max="4363" width="26" customWidth="1"/>
    <col min="4364" max="4364" width="15.44140625" customWidth="1"/>
    <col min="4365" max="4365" width="12.77734375" customWidth="1"/>
    <col min="4366" max="4366" width="14.77734375" customWidth="1"/>
    <col min="4367" max="4367" width="15.88671875" customWidth="1"/>
    <col min="4368" max="4368" width="14.33203125" customWidth="1"/>
    <col min="4369" max="4369" width="13.33203125" customWidth="1"/>
    <col min="4370" max="4370" width="13" customWidth="1"/>
    <col min="4371" max="4371" width="13.33203125" customWidth="1"/>
    <col min="4372" max="4372" width="14.6640625" customWidth="1"/>
    <col min="4373" max="4373" width="14" customWidth="1"/>
    <col min="4374" max="4374" width="13.44140625" customWidth="1"/>
    <col min="4375" max="4375" width="15.77734375" customWidth="1"/>
    <col min="4377" max="4377" width="12.44140625" bestFit="1" customWidth="1"/>
    <col min="4609" max="4609" width="3.6640625" bestFit="1" customWidth="1"/>
    <col min="4610" max="4610" width="13.6640625" customWidth="1"/>
    <col min="4611" max="4611" width="33.21875" customWidth="1"/>
    <col min="4612" max="4612" width="0.109375" customWidth="1"/>
    <col min="4613" max="4613" width="24.21875" customWidth="1"/>
    <col min="4614" max="4615" width="20" customWidth="1"/>
    <col min="4616" max="4616" width="12.6640625" customWidth="1"/>
    <col min="4617" max="4617" width="18" customWidth="1"/>
    <col min="4618" max="4618" width="23.6640625" customWidth="1"/>
    <col min="4619" max="4619" width="26" customWidth="1"/>
    <col min="4620" max="4620" width="15.44140625" customWidth="1"/>
    <col min="4621" max="4621" width="12.77734375" customWidth="1"/>
    <col min="4622" max="4622" width="14.77734375" customWidth="1"/>
    <col min="4623" max="4623" width="15.88671875" customWidth="1"/>
    <col min="4624" max="4624" width="14.33203125" customWidth="1"/>
    <col min="4625" max="4625" width="13.33203125" customWidth="1"/>
    <col min="4626" max="4626" width="13" customWidth="1"/>
    <col min="4627" max="4627" width="13.33203125" customWidth="1"/>
    <col min="4628" max="4628" width="14.6640625" customWidth="1"/>
    <col min="4629" max="4629" width="14" customWidth="1"/>
    <col min="4630" max="4630" width="13.44140625" customWidth="1"/>
    <col min="4631" max="4631" width="15.77734375" customWidth="1"/>
    <col min="4633" max="4633" width="12.44140625" bestFit="1" customWidth="1"/>
    <col min="4865" max="4865" width="3.6640625" bestFit="1" customWidth="1"/>
    <col min="4866" max="4866" width="13.6640625" customWidth="1"/>
    <col min="4867" max="4867" width="33.21875" customWidth="1"/>
    <col min="4868" max="4868" width="0.109375" customWidth="1"/>
    <col min="4869" max="4869" width="24.21875" customWidth="1"/>
    <col min="4870" max="4871" width="20" customWidth="1"/>
    <col min="4872" max="4872" width="12.6640625" customWidth="1"/>
    <col min="4873" max="4873" width="18" customWidth="1"/>
    <col min="4874" max="4874" width="23.6640625" customWidth="1"/>
    <col min="4875" max="4875" width="26" customWidth="1"/>
    <col min="4876" max="4876" width="15.44140625" customWidth="1"/>
    <col min="4877" max="4877" width="12.77734375" customWidth="1"/>
    <col min="4878" max="4878" width="14.77734375" customWidth="1"/>
    <col min="4879" max="4879" width="15.88671875" customWidth="1"/>
    <col min="4880" max="4880" width="14.33203125" customWidth="1"/>
    <col min="4881" max="4881" width="13.33203125" customWidth="1"/>
    <col min="4882" max="4882" width="13" customWidth="1"/>
    <col min="4883" max="4883" width="13.33203125" customWidth="1"/>
    <col min="4884" max="4884" width="14.6640625" customWidth="1"/>
    <col min="4885" max="4885" width="14" customWidth="1"/>
    <col min="4886" max="4886" width="13.44140625" customWidth="1"/>
    <col min="4887" max="4887" width="15.77734375" customWidth="1"/>
    <col min="4889" max="4889" width="12.44140625" bestFit="1" customWidth="1"/>
    <col min="5121" max="5121" width="3.6640625" bestFit="1" customWidth="1"/>
    <col min="5122" max="5122" width="13.6640625" customWidth="1"/>
    <col min="5123" max="5123" width="33.21875" customWidth="1"/>
    <col min="5124" max="5124" width="0.109375" customWidth="1"/>
    <col min="5125" max="5125" width="24.21875" customWidth="1"/>
    <col min="5126" max="5127" width="20" customWidth="1"/>
    <col min="5128" max="5128" width="12.6640625" customWidth="1"/>
    <col min="5129" max="5129" width="18" customWidth="1"/>
    <col min="5130" max="5130" width="23.6640625" customWidth="1"/>
    <col min="5131" max="5131" width="26" customWidth="1"/>
    <col min="5132" max="5132" width="15.44140625" customWidth="1"/>
    <col min="5133" max="5133" width="12.77734375" customWidth="1"/>
    <col min="5134" max="5134" width="14.77734375" customWidth="1"/>
    <col min="5135" max="5135" width="15.88671875" customWidth="1"/>
    <col min="5136" max="5136" width="14.33203125" customWidth="1"/>
    <col min="5137" max="5137" width="13.33203125" customWidth="1"/>
    <col min="5138" max="5138" width="13" customWidth="1"/>
    <col min="5139" max="5139" width="13.33203125" customWidth="1"/>
    <col min="5140" max="5140" width="14.6640625" customWidth="1"/>
    <col min="5141" max="5141" width="14" customWidth="1"/>
    <col min="5142" max="5142" width="13.44140625" customWidth="1"/>
    <col min="5143" max="5143" width="15.77734375" customWidth="1"/>
    <col min="5145" max="5145" width="12.44140625" bestFit="1" customWidth="1"/>
    <col min="5377" max="5377" width="3.6640625" bestFit="1" customWidth="1"/>
    <col min="5378" max="5378" width="13.6640625" customWidth="1"/>
    <col min="5379" max="5379" width="33.21875" customWidth="1"/>
    <col min="5380" max="5380" width="0.109375" customWidth="1"/>
    <col min="5381" max="5381" width="24.21875" customWidth="1"/>
    <col min="5382" max="5383" width="20" customWidth="1"/>
    <col min="5384" max="5384" width="12.6640625" customWidth="1"/>
    <col min="5385" max="5385" width="18" customWidth="1"/>
    <col min="5386" max="5386" width="23.6640625" customWidth="1"/>
    <col min="5387" max="5387" width="26" customWidth="1"/>
    <col min="5388" max="5388" width="15.44140625" customWidth="1"/>
    <col min="5389" max="5389" width="12.77734375" customWidth="1"/>
    <col min="5390" max="5390" width="14.77734375" customWidth="1"/>
    <col min="5391" max="5391" width="15.88671875" customWidth="1"/>
    <col min="5392" max="5392" width="14.33203125" customWidth="1"/>
    <col min="5393" max="5393" width="13.33203125" customWidth="1"/>
    <col min="5394" max="5394" width="13" customWidth="1"/>
    <col min="5395" max="5395" width="13.33203125" customWidth="1"/>
    <col min="5396" max="5396" width="14.6640625" customWidth="1"/>
    <col min="5397" max="5397" width="14" customWidth="1"/>
    <col min="5398" max="5398" width="13.44140625" customWidth="1"/>
    <col min="5399" max="5399" width="15.77734375" customWidth="1"/>
    <col min="5401" max="5401" width="12.44140625" bestFit="1" customWidth="1"/>
    <col min="5633" max="5633" width="3.6640625" bestFit="1" customWidth="1"/>
    <col min="5634" max="5634" width="13.6640625" customWidth="1"/>
    <col min="5635" max="5635" width="33.21875" customWidth="1"/>
    <col min="5636" max="5636" width="0.109375" customWidth="1"/>
    <col min="5637" max="5637" width="24.21875" customWidth="1"/>
    <col min="5638" max="5639" width="20" customWidth="1"/>
    <col min="5640" max="5640" width="12.6640625" customWidth="1"/>
    <col min="5641" max="5641" width="18" customWidth="1"/>
    <col min="5642" max="5642" width="23.6640625" customWidth="1"/>
    <col min="5643" max="5643" width="26" customWidth="1"/>
    <col min="5644" max="5644" width="15.44140625" customWidth="1"/>
    <col min="5645" max="5645" width="12.77734375" customWidth="1"/>
    <col min="5646" max="5646" width="14.77734375" customWidth="1"/>
    <col min="5647" max="5647" width="15.88671875" customWidth="1"/>
    <col min="5648" max="5648" width="14.33203125" customWidth="1"/>
    <col min="5649" max="5649" width="13.33203125" customWidth="1"/>
    <col min="5650" max="5650" width="13" customWidth="1"/>
    <col min="5651" max="5651" width="13.33203125" customWidth="1"/>
    <col min="5652" max="5652" width="14.6640625" customWidth="1"/>
    <col min="5653" max="5653" width="14" customWidth="1"/>
    <col min="5654" max="5654" width="13.44140625" customWidth="1"/>
    <col min="5655" max="5655" width="15.77734375" customWidth="1"/>
    <col min="5657" max="5657" width="12.44140625" bestFit="1" customWidth="1"/>
    <col min="5889" max="5889" width="3.6640625" bestFit="1" customWidth="1"/>
    <col min="5890" max="5890" width="13.6640625" customWidth="1"/>
    <col min="5891" max="5891" width="33.21875" customWidth="1"/>
    <col min="5892" max="5892" width="0.109375" customWidth="1"/>
    <col min="5893" max="5893" width="24.21875" customWidth="1"/>
    <col min="5894" max="5895" width="20" customWidth="1"/>
    <col min="5896" max="5896" width="12.6640625" customWidth="1"/>
    <col min="5897" max="5897" width="18" customWidth="1"/>
    <col min="5898" max="5898" width="23.6640625" customWidth="1"/>
    <col min="5899" max="5899" width="26" customWidth="1"/>
    <col min="5900" max="5900" width="15.44140625" customWidth="1"/>
    <col min="5901" max="5901" width="12.77734375" customWidth="1"/>
    <col min="5902" max="5902" width="14.77734375" customWidth="1"/>
    <col min="5903" max="5903" width="15.88671875" customWidth="1"/>
    <col min="5904" max="5904" width="14.33203125" customWidth="1"/>
    <col min="5905" max="5905" width="13.33203125" customWidth="1"/>
    <col min="5906" max="5906" width="13" customWidth="1"/>
    <col min="5907" max="5907" width="13.33203125" customWidth="1"/>
    <col min="5908" max="5908" width="14.6640625" customWidth="1"/>
    <col min="5909" max="5909" width="14" customWidth="1"/>
    <col min="5910" max="5910" width="13.44140625" customWidth="1"/>
    <col min="5911" max="5911" width="15.77734375" customWidth="1"/>
    <col min="5913" max="5913" width="12.44140625" bestFit="1" customWidth="1"/>
    <col min="6145" max="6145" width="3.6640625" bestFit="1" customWidth="1"/>
    <col min="6146" max="6146" width="13.6640625" customWidth="1"/>
    <col min="6147" max="6147" width="33.21875" customWidth="1"/>
    <col min="6148" max="6148" width="0.109375" customWidth="1"/>
    <col min="6149" max="6149" width="24.21875" customWidth="1"/>
    <col min="6150" max="6151" width="20" customWidth="1"/>
    <col min="6152" max="6152" width="12.6640625" customWidth="1"/>
    <col min="6153" max="6153" width="18" customWidth="1"/>
    <col min="6154" max="6154" width="23.6640625" customWidth="1"/>
    <col min="6155" max="6155" width="26" customWidth="1"/>
    <col min="6156" max="6156" width="15.44140625" customWidth="1"/>
    <col min="6157" max="6157" width="12.77734375" customWidth="1"/>
    <col min="6158" max="6158" width="14.77734375" customWidth="1"/>
    <col min="6159" max="6159" width="15.88671875" customWidth="1"/>
    <col min="6160" max="6160" width="14.33203125" customWidth="1"/>
    <col min="6161" max="6161" width="13.33203125" customWidth="1"/>
    <col min="6162" max="6162" width="13" customWidth="1"/>
    <col min="6163" max="6163" width="13.33203125" customWidth="1"/>
    <col min="6164" max="6164" width="14.6640625" customWidth="1"/>
    <col min="6165" max="6165" width="14" customWidth="1"/>
    <col min="6166" max="6166" width="13.44140625" customWidth="1"/>
    <col min="6167" max="6167" width="15.77734375" customWidth="1"/>
    <col min="6169" max="6169" width="12.44140625" bestFit="1" customWidth="1"/>
    <col min="6401" max="6401" width="3.6640625" bestFit="1" customWidth="1"/>
    <col min="6402" max="6402" width="13.6640625" customWidth="1"/>
    <col min="6403" max="6403" width="33.21875" customWidth="1"/>
    <col min="6404" max="6404" width="0.109375" customWidth="1"/>
    <col min="6405" max="6405" width="24.21875" customWidth="1"/>
    <col min="6406" max="6407" width="20" customWidth="1"/>
    <col min="6408" max="6408" width="12.6640625" customWidth="1"/>
    <col min="6409" max="6409" width="18" customWidth="1"/>
    <col min="6410" max="6410" width="23.6640625" customWidth="1"/>
    <col min="6411" max="6411" width="26" customWidth="1"/>
    <col min="6412" max="6412" width="15.44140625" customWidth="1"/>
    <col min="6413" max="6413" width="12.77734375" customWidth="1"/>
    <col min="6414" max="6414" width="14.77734375" customWidth="1"/>
    <col min="6415" max="6415" width="15.88671875" customWidth="1"/>
    <col min="6416" max="6416" width="14.33203125" customWidth="1"/>
    <col min="6417" max="6417" width="13.33203125" customWidth="1"/>
    <col min="6418" max="6418" width="13" customWidth="1"/>
    <col min="6419" max="6419" width="13.33203125" customWidth="1"/>
    <col min="6420" max="6420" width="14.6640625" customWidth="1"/>
    <col min="6421" max="6421" width="14" customWidth="1"/>
    <col min="6422" max="6422" width="13.44140625" customWidth="1"/>
    <col min="6423" max="6423" width="15.77734375" customWidth="1"/>
    <col min="6425" max="6425" width="12.44140625" bestFit="1" customWidth="1"/>
    <col min="6657" max="6657" width="3.6640625" bestFit="1" customWidth="1"/>
    <col min="6658" max="6658" width="13.6640625" customWidth="1"/>
    <col min="6659" max="6659" width="33.21875" customWidth="1"/>
    <col min="6660" max="6660" width="0.109375" customWidth="1"/>
    <col min="6661" max="6661" width="24.21875" customWidth="1"/>
    <col min="6662" max="6663" width="20" customWidth="1"/>
    <col min="6664" max="6664" width="12.6640625" customWidth="1"/>
    <col min="6665" max="6665" width="18" customWidth="1"/>
    <col min="6666" max="6666" width="23.6640625" customWidth="1"/>
    <col min="6667" max="6667" width="26" customWidth="1"/>
    <col min="6668" max="6668" width="15.44140625" customWidth="1"/>
    <col min="6669" max="6669" width="12.77734375" customWidth="1"/>
    <col min="6670" max="6670" width="14.77734375" customWidth="1"/>
    <col min="6671" max="6671" width="15.88671875" customWidth="1"/>
    <col min="6672" max="6672" width="14.33203125" customWidth="1"/>
    <col min="6673" max="6673" width="13.33203125" customWidth="1"/>
    <col min="6674" max="6674" width="13" customWidth="1"/>
    <col min="6675" max="6675" width="13.33203125" customWidth="1"/>
    <col min="6676" max="6676" width="14.6640625" customWidth="1"/>
    <col min="6677" max="6677" width="14" customWidth="1"/>
    <col min="6678" max="6678" width="13.44140625" customWidth="1"/>
    <col min="6679" max="6679" width="15.77734375" customWidth="1"/>
    <col min="6681" max="6681" width="12.44140625" bestFit="1" customWidth="1"/>
    <col min="6913" max="6913" width="3.6640625" bestFit="1" customWidth="1"/>
    <col min="6914" max="6914" width="13.6640625" customWidth="1"/>
    <col min="6915" max="6915" width="33.21875" customWidth="1"/>
    <col min="6916" max="6916" width="0.109375" customWidth="1"/>
    <col min="6917" max="6917" width="24.21875" customWidth="1"/>
    <col min="6918" max="6919" width="20" customWidth="1"/>
    <col min="6920" max="6920" width="12.6640625" customWidth="1"/>
    <col min="6921" max="6921" width="18" customWidth="1"/>
    <col min="6922" max="6922" width="23.6640625" customWidth="1"/>
    <col min="6923" max="6923" width="26" customWidth="1"/>
    <col min="6924" max="6924" width="15.44140625" customWidth="1"/>
    <col min="6925" max="6925" width="12.77734375" customWidth="1"/>
    <col min="6926" max="6926" width="14.77734375" customWidth="1"/>
    <col min="6927" max="6927" width="15.88671875" customWidth="1"/>
    <col min="6928" max="6928" width="14.33203125" customWidth="1"/>
    <col min="6929" max="6929" width="13.33203125" customWidth="1"/>
    <col min="6930" max="6930" width="13" customWidth="1"/>
    <col min="6931" max="6931" width="13.33203125" customWidth="1"/>
    <col min="6932" max="6932" width="14.6640625" customWidth="1"/>
    <col min="6933" max="6933" width="14" customWidth="1"/>
    <col min="6934" max="6934" width="13.44140625" customWidth="1"/>
    <col min="6935" max="6935" width="15.77734375" customWidth="1"/>
    <col min="6937" max="6937" width="12.44140625" bestFit="1" customWidth="1"/>
    <col min="7169" max="7169" width="3.6640625" bestFit="1" customWidth="1"/>
    <col min="7170" max="7170" width="13.6640625" customWidth="1"/>
    <col min="7171" max="7171" width="33.21875" customWidth="1"/>
    <col min="7172" max="7172" width="0.109375" customWidth="1"/>
    <col min="7173" max="7173" width="24.21875" customWidth="1"/>
    <col min="7174" max="7175" width="20" customWidth="1"/>
    <col min="7176" max="7176" width="12.6640625" customWidth="1"/>
    <col min="7177" max="7177" width="18" customWidth="1"/>
    <col min="7178" max="7178" width="23.6640625" customWidth="1"/>
    <col min="7179" max="7179" width="26" customWidth="1"/>
    <col min="7180" max="7180" width="15.44140625" customWidth="1"/>
    <col min="7181" max="7181" width="12.77734375" customWidth="1"/>
    <col min="7182" max="7182" width="14.77734375" customWidth="1"/>
    <col min="7183" max="7183" width="15.88671875" customWidth="1"/>
    <col min="7184" max="7184" width="14.33203125" customWidth="1"/>
    <col min="7185" max="7185" width="13.33203125" customWidth="1"/>
    <col min="7186" max="7186" width="13" customWidth="1"/>
    <col min="7187" max="7187" width="13.33203125" customWidth="1"/>
    <col min="7188" max="7188" width="14.6640625" customWidth="1"/>
    <col min="7189" max="7189" width="14" customWidth="1"/>
    <col min="7190" max="7190" width="13.44140625" customWidth="1"/>
    <col min="7191" max="7191" width="15.77734375" customWidth="1"/>
    <col min="7193" max="7193" width="12.44140625" bestFit="1" customWidth="1"/>
    <col min="7425" max="7425" width="3.6640625" bestFit="1" customWidth="1"/>
    <col min="7426" max="7426" width="13.6640625" customWidth="1"/>
    <col min="7427" max="7427" width="33.21875" customWidth="1"/>
    <col min="7428" max="7428" width="0.109375" customWidth="1"/>
    <col min="7429" max="7429" width="24.21875" customWidth="1"/>
    <col min="7430" max="7431" width="20" customWidth="1"/>
    <col min="7432" max="7432" width="12.6640625" customWidth="1"/>
    <col min="7433" max="7433" width="18" customWidth="1"/>
    <col min="7434" max="7434" width="23.6640625" customWidth="1"/>
    <col min="7435" max="7435" width="26" customWidth="1"/>
    <col min="7436" max="7436" width="15.44140625" customWidth="1"/>
    <col min="7437" max="7437" width="12.77734375" customWidth="1"/>
    <col min="7438" max="7438" width="14.77734375" customWidth="1"/>
    <col min="7439" max="7439" width="15.88671875" customWidth="1"/>
    <col min="7440" max="7440" width="14.33203125" customWidth="1"/>
    <col min="7441" max="7441" width="13.33203125" customWidth="1"/>
    <col min="7442" max="7442" width="13" customWidth="1"/>
    <col min="7443" max="7443" width="13.33203125" customWidth="1"/>
    <col min="7444" max="7444" width="14.6640625" customWidth="1"/>
    <col min="7445" max="7445" width="14" customWidth="1"/>
    <col min="7446" max="7446" width="13.44140625" customWidth="1"/>
    <col min="7447" max="7447" width="15.77734375" customWidth="1"/>
    <col min="7449" max="7449" width="12.44140625" bestFit="1" customWidth="1"/>
    <col min="7681" max="7681" width="3.6640625" bestFit="1" customWidth="1"/>
    <col min="7682" max="7682" width="13.6640625" customWidth="1"/>
    <col min="7683" max="7683" width="33.21875" customWidth="1"/>
    <col min="7684" max="7684" width="0.109375" customWidth="1"/>
    <col min="7685" max="7685" width="24.21875" customWidth="1"/>
    <col min="7686" max="7687" width="20" customWidth="1"/>
    <col min="7688" max="7688" width="12.6640625" customWidth="1"/>
    <col min="7689" max="7689" width="18" customWidth="1"/>
    <col min="7690" max="7690" width="23.6640625" customWidth="1"/>
    <col min="7691" max="7691" width="26" customWidth="1"/>
    <col min="7692" max="7692" width="15.44140625" customWidth="1"/>
    <col min="7693" max="7693" width="12.77734375" customWidth="1"/>
    <col min="7694" max="7694" width="14.77734375" customWidth="1"/>
    <col min="7695" max="7695" width="15.88671875" customWidth="1"/>
    <col min="7696" max="7696" width="14.33203125" customWidth="1"/>
    <col min="7697" max="7697" width="13.33203125" customWidth="1"/>
    <col min="7698" max="7698" width="13" customWidth="1"/>
    <col min="7699" max="7699" width="13.33203125" customWidth="1"/>
    <col min="7700" max="7700" width="14.6640625" customWidth="1"/>
    <col min="7701" max="7701" width="14" customWidth="1"/>
    <col min="7702" max="7702" width="13.44140625" customWidth="1"/>
    <col min="7703" max="7703" width="15.77734375" customWidth="1"/>
    <col min="7705" max="7705" width="12.44140625" bestFit="1" customWidth="1"/>
    <col min="7937" max="7937" width="3.6640625" bestFit="1" customWidth="1"/>
    <col min="7938" max="7938" width="13.6640625" customWidth="1"/>
    <col min="7939" max="7939" width="33.21875" customWidth="1"/>
    <col min="7940" max="7940" width="0.109375" customWidth="1"/>
    <col min="7941" max="7941" width="24.21875" customWidth="1"/>
    <col min="7942" max="7943" width="20" customWidth="1"/>
    <col min="7944" max="7944" width="12.6640625" customWidth="1"/>
    <col min="7945" max="7945" width="18" customWidth="1"/>
    <col min="7946" max="7946" width="23.6640625" customWidth="1"/>
    <col min="7947" max="7947" width="26" customWidth="1"/>
    <col min="7948" max="7948" width="15.44140625" customWidth="1"/>
    <col min="7949" max="7949" width="12.77734375" customWidth="1"/>
    <col min="7950" max="7950" width="14.77734375" customWidth="1"/>
    <col min="7951" max="7951" width="15.88671875" customWidth="1"/>
    <col min="7952" max="7952" width="14.33203125" customWidth="1"/>
    <col min="7953" max="7953" width="13.33203125" customWidth="1"/>
    <col min="7954" max="7954" width="13" customWidth="1"/>
    <col min="7955" max="7955" width="13.33203125" customWidth="1"/>
    <col min="7956" max="7956" width="14.6640625" customWidth="1"/>
    <col min="7957" max="7957" width="14" customWidth="1"/>
    <col min="7958" max="7958" width="13.44140625" customWidth="1"/>
    <col min="7959" max="7959" width="15.77734375" customWidth="1"/>
    <col min="7961" max="7961" width="12.44140625" bestFit="1" customWidth="1"/>
    <col min="8193" max="8193" width="3.6640625" bestFit="1" customWidth="1"/>
    <col min="8194" max="8194" width="13.6640625" customWidth="1"/>
    <col min="8195" max="8195" width="33.21875" customWidth="1"/>
    <col min="8196" max="8196" width="0.109375" customWidth="1"/>
    <col min="8197" max="8197" width="24.21875" customWidth="1"/>
    <col min="8198" max="8199" width="20" customWidth="1"/>
    <col min="8200" max="8200" width="12.6640625" customWidth="1"/>
    <col min="8201" max="8201" width="18" customWidth="1"/>
    <col min="8202" max="8202" width="23.6640625" customWidth="1"/>
    <col min="8203" max="8203" width="26" customWidth="1"/>
    <col min="8204" max="8204" width="15.44140625" customWidth="1"/>
    <col min="8205" max="8205" width="12.77734375" customWidth="1"/>
    <col min="8206" max="8206" width="14.77734375" customWidth="1"/>
    <col min="8207" max="8207" width="15.88671875" customWidth="1"/>
    <col min="8208" max="8208" width="14.33203125" customWidth="1"/>
    <col min="8209" max="8209" width="13.33203125" customWidth="1"/>
    <col min="8210" max="8210" width="13" customWidth="1"/>
    <col min="8211" max="8211" width="13.33203125" customWidth="1"/>
    <col min="8212" max="8212" width="14.6640625" customWidth="1"/>
    <col min="8213" max="8213" width="14" customWidth="1"/>
    <col min="8214" max="8214" width="13.44140625" customWidth="1"/>
    <col min="8215" max="8215" width="15.77734375" customWidth="1"/>
    <col min="8217" max="8217" width="12.44140625" bestFit="1" customWidth="1"/>
    <col min="8449" max="8449" width="3.6640625" bestFit="1" customWidth="1"/>
    <col min="8450" max="8450" width="13.6640625" customWidth="1"/>
    <col min="8451" max="8451" width="33.21875" customWidth="1"/>
    <col min="8452" max="8452" width="0.109375" customWidth="1"/>
    <col min="8453" max="8453" width="24.21875" customWidth="1"/>
    <col min="8454" max="8455" width="20" customWidth="1"/>
    <col min="8456" max="8456" width="12.6640625" customWidth="1"/>
    <col min="8457" max="8457" width="18" customWidth="1"/>
    <col min="8458" max="8458" width="23.6640625" customWidth="1"/>
    <col min="8459" max="8459" width="26" customWidth="1"/>
    <col min="8460" max="8460" width="15.44140625" customWidth="1"/>
    <col min="8461" max="8461" width="12.77734375" customWidth="1"/>
    <col min="8462" max="8462" width="14.77734375" customWidth="1"/>
    <col min="8463" max="8463" width="15.88671875" customWidth="1"/>
    <col min="8464" max="8464" width="14.33203125" customWidth="1"/>
    <col min="8465" max="8465" width="13.33203125" customWidth="1"/>
    <col min="8466" max="8466" width="13" customWidth="1"/>
    <col min="8467" max="8467" width="13.33203125" customWidth="1"/>
    <col min="8468" max="8468" width="14.6640625" customWidth="1"/>
    <col min="8469" max="8469" width="14" customWidth="1"/>
    <col min="8470" max="8470" width="13.44140625" customWidth="1"/>
    <col min="8471" max="8471" width="15.77734375" customWidth="1"/>
    <col min="8473" max="8473" width="12.44140625" bestFit="1" customWidth="1"/>
    <col min="8705" max="8705" width="3.6640625" bestFit="1" customWidth="1"/>
    <col min="8706" max="8706" width="13.6640625" customWidth="1"/>
    <col min="8707" max="8707" width="33.21875" customWidth="1"/>
    <col min="8708" max="8708" width="0.109375" customWidth="1"/>
    <col min="8709" max="8709" width="24.21875" customWidth="1"/>
    <col min="8710" max="8711" width="20" customWidth="1"/>
    <col min="8712" max="8712" width="12.6640625" customWidth="1"/>
    <col min="8713" max="8713" width="18" customWidth="1"/>
    <col min="8714" max="8714" width="23.6640625" customWidth="1"/>
    <col min="8715" max="8715" width="26" customWidth="1"/>
    <col min="8716" max="8716" width="15.44140625" customWidth="1"/>
    <col min="8717" max="8717" width="12.77734375" customWidth="1"/>
    <col min="8718" max="8718" width="14.77734375" customWidth="1"/>
    <col min="8719" max="8719" width="15.88671875" customWidth="1"/>
    <col min="8720" max="8720" width="14.33203125" customWidth="1"/>
    <col min="8721" max="8721" width="13.33203125" customWidth="1"/>
    <col min="8722" max="8722" width="13" customWidth="1"/>
    <col min="8723" max="8723" width="13.33203125" customWidth="1"/>
    <col min="8724" max="8724" width="14.6640625" customWidth="1"/>
    <col min="8725" max="8725" width="14" customWidth="1"/>
    <col min="8726" max="8726" width="13.44140625" customWidth="1"/>
    <col min="8727" max="8727" width="15.77734375" customWidth="1"/>
    <col min="8729" max="8729" width="12.44140625" bestFit="1" customWidth="1"/>
    <col min="8961" max="8961" width="3.6640625" bestFit="1" customWidth="1"/>
    <col min="8962" max="8962" width="13.6640625" customWidth="1"/>
    <col min="8963" max="8963" width="33.21875" customWidth="1"/>
    <col min="8964" max="8964" width="0.109375" customWidth="1"/>
    <col min="8965" max="8965" width="24.21875" customWidth="1"/>
    <col min="8966" max="8967" width="20" customWidth="1"/>
    <col min="8968" max="8968" width="12.6640625" customWidth="1"/>
    <col min="8969" max="8969" width="18" customWidth="1"/>
    <col min="8970" max="8970" width="23.6640625" customWidth="1"/>
    <col min="8971" max="8971" width="26" customWidth="1"/>
    <col min="8972" max="8972" width="15.44140625" customWidth="1"/>
    <col min="8973" max="8973" width="12.77734375" customWidth="1"/>
    <col min="8974" max="8974" width="14.77734375" customWidth="1"/>
    <col min="8975" max="8975" width="15.88671875" customWidth="1"/>
    <col min="8976" max="8976" width="14.33203125" customWidth="1"/>
    <col min="8977" max="8977" width="13.33203125" customWidth="1"/>
    <col min="8978" max="8978" width="13" customWidth="1"/>
    <col min="8979" max="8979" width="13.33203125" customWidth="1"/>
    <col min="8980" max="8980" width="14.6640625" customWidth="1"/>
    <col min="8981" max="8981" width="14" customWidth="1"/>
    <col min="8982" max="8982" width="13.44140625" customWidth="1"/>
    <col min="8983" max="8983" width="15.77734375" customWidth="1"/>
    <col min="8985" max="8985" width="12.44140625" bestFit="1" customWidth="1"/>
    <col min="9217" max="9217" width="3.6640625" bestFit="1" customWidth="1"/>
    <col min="9218" max="9218" width="13.6640625" customWidth="1"/>
    <col min="9219" max="9219" width="33.21875" customWidth="1"/>
    <col min="9220" max="9220" width="0.109375" customWidth="1"/>
    <col min="9221" max="9221" width="24.21875" customWidth="1"/>
    <col min="9222" max="9223" width="20" customWidth="1"/>
    <col min="9224" max="9224" width="12.6640625" customWidth="1"/>
    <col min="9225" max="9225" width="18" customWidth="1"/>
    <col min="9226" max="9226" width="23.6640625" customWidth="1"/>
    <col min="9227" max="9227" width="26" customWidth="1"/>
    <col min="9228" max="9228" width="15.44140625" customWidth="1"/>
    <col min="9229" max="9229" width="12.77734375" customWidth="1"/>
    <col min="9230" max="9230" width="14.77734375" customWidth="1"/>
    <col min="9231" max="9231" width="15.88671875" customWidth="1"/>
    <col min="9232" max="9232" width="14.33203125" customWidth="1"/>
    <col min="9233" max="9233" width="13.33203125" customWidth="1"/>
    <col min="9234" max="9234" width="13" customWidth="1"/>
    <col min="9235" max="9235" width="13.33203125" customWidth="1"/>
    <col min="9236" max="9236" width="14.6640625" customWidth="1"/>
    <col min="9237" max="9237" width="14" customWidth="1"/>
    <col min="9238" max="9238" width="13.44140625" customWidth="1"/>
    <col min="9239" max="9239" width="15.77734375" customWidth="1"/>
    <col min="9241" max="9241" width="12.44140625" bestFit="1" customWidth="1"/>
    <col min="9473" max="9473" width="3.6640625" bestFit="1" customWidth="1"/>
    <col min="9474" max="9474" width="13.6640625" customWidth="1"/>
    <col min="9475" max="9475" width="33.21875" customWidth="1"/>
    <col min="9476" max="9476" width="0.109375" customWidth="1"/>
    <col min="9477" max="9477" width="24.21875" customWidth="1"/>
    <col min="9478" max="9479" width="20" customWidth="1"/>
    <col min="9480" max="9480" width="12.6640625" customWidth="1"/>
    <col min="9481" max="9481" width="18" customWidth="1"/>
    <col min="9482" max="9482" width="23.6640625" customWidth="1"/>
    <col min="9483" max="9483" width="26" customWidth="1"/>
    <col min="9484" max="9484" width="15.44140625" customWidth="1"/>
    <col min="9485" max="9485" width="12.77734375" customWidth="1"/>
    <col min="9486" max="9486" width="14.77734375" customWidth="1"/>
    <col min="9487" max="9487" width="15.88671875" customWidth="1"/>
    <col min="9488" max="9488" width="14.33203125" customWidth="1"/>
    <col min="9489" max="9489" width="13.33203125" customWidth="1"/>
    <col min="9490" max="9490" width="13" customWidth="1"/>
    <col min="9491" max="9491" width="13.33203125" customWidth="1"/>
    <col min="9492" max="9492" width="14.6640625" customWidth="1"/>
    <col min="9493" max="9493" width="14" customWidth="1"/>
    <col min="9494" max="9494" width="13.44140625" customWidth="1"/>
    <col min="9495" max="9495" width="15.77734375" customWidth="1"/>
    <col min="9497" max="9497" width="12.44140625" bestFit="1" customWidth="1"/>
    <col min="9729" max="9729" width="3.6640625" bestFit="1" customWidth="1"/>
    <col min="9730" max="9730" width="13.6640625" customWidth="1"/>
    <col min="9731" max="9731" width="33.21875" customWidth="1"/>
    <col min="9732" max="9732" width="0.109375" customWidth="1"/>
    <col min="9733" max="9733" width="24.21875" customWidth="1"/>
    <col min="9734" max="9735" width="20" customWidth="1"/>
    <col min="9736" max="9736" width="12.6640625" customWidth="1"/>
    <col min="9737" max="9737" width="18" customWidth="1"/>
    <col min="9738" max="9738" width="23.6640625" customWidth="1"/>
    <col min="9739" max="9739" width="26" customWidth="1"/>
    <col min="9740" max="9740" width="15.44140625" customWidth="1"/>
    <col min="9741" max="9741" width="12.77734375" customWidth="1"/>
    <col min="9742" max="9742" width="14.77734375" customWidth="1"/>
    <col min="9743" max="9743" width="15.88671875" customWidth="1"/>
    <col min="9744" max="9744" width="14.33203125" customWidth="1"/>
    <col min="9745" max="9745" width="13.33203125" customWidth="1"/>
    <col min="9746" max="9746" width="13" customWidth="1"/>
    <col min="9747" max="9747" width="13.33203125" customWidth="1"/>
    <col min="9748" max="9748" width="14.6640625" customWidth="1"/>
    <col min="9749" max="9749" width="14" customWidth="1"/>
    <col min="9750" max="9750" width="13.44140625" customWidth="1"/>
    <col min="9751" max="9751" width="15.77734375" customWidth="1"/>
    <col min="9753" max="9753" width="12.44140625" bestFit="1" customWidth="1"/>
    <col min="9985" max="9985" width="3.6640625" bestFit="1" customWidth="1"/>
    <col min="9986" max="9986" width="13.6640625" customWidth="1"/>
    <col min="9987" max="9987" width="33.21875" customWidth="1"/>
    <col min="9988" max="9988" width="0.109375" customWidth="1"/>
    <col min="9989" max="9989" width="24.21875" customWidth="1"/>
    <col min="9990" max="9991" width="20" customWidth="1"/>
    <col min="9992" max="9992" width="12.6640625" customWidth="1"/>
    <col min="9993" max="9993" width="18" customWidth="1"/>
    <col min="9994" max="9994" width="23.6640625" customWidth="1"/>
    <col min="9995" max="9995" width="26" customWidth="1"/>
    <col min="9996" max="9996" width="15.44140625" customWidth="1"/>
    <col min="9997" max="9997" width="12.77734375" customWidth="1"/>
    <col min="9998" max="9998" width="14.77734375" customWidth="1"/>
    <col min="9999" max="9999" width="15.88671875" customWidth="1"/>
    <col min="10000" max="10000" width="14.33203125" customWidth="1"/>
    <col min="10001" max="10001" width="13.33203125" customWidth="1"/>
    <col min="10002" max="10002" width="13" customWidth="1"/>
    <col min="10003" max="10003" width="13.33203125" customWidth="1"/>
    <col min="10004" max="10004" width="14.6640625" customWidth="1"/>
    <col min="10005" max="10005" width="14" customWidth="1"/>
    <col min="10006" max="10006" width="13.44140625" customWidth="1"/>
    <col min="10007" max="10007" width="15.77734375" customWidth="1"/>
    <col min="10009" max="10009" width="12.44140625" bestFit="1" customWidth="1"/>
    <col min="10241" max="10241" width="3.6640625" bestFit="1" customWidth="1"/>
    <col min="10242" max="10242" width="13.6640625" customWidth="1"/>
    <col min="10243" max="10243" width="33.21875" customWidth="1"/>
    <col min="10244" max="10244" width="0.109375" customWidth="1"/>
    <col min="10245" max="10245" width="24.21875" customWidth="1"/>
    <col min="10246" max="10247" width="20" customWidth="1"/>
    <col min="10248" max="10248" width="12.6640625" customWidth="1"/>
    <col min="10249" max="10249" width="18" customWidth="1"/>
    <col min="10250" max="10250" width="23.6640625" customWidth="1"/>
    <col min="10251" max="10251" width="26" customWidth="1"/>
    <col min="10252" max="10252" width="15.44140625" customWidth="1"/>
    <col min="10253" max="10253" width="12.77734375" customWidth="1"/>
    <col min="10254" max="10254" width="14.77734375" customWidth="1"/>
    <col min="10255" max="10255" width="15.88671875" customWidth="1"/>
    <col min="10256" max="10256" width="14.33203125" customWidth="1"/>
    <col min="10257" max="10257" width="13.33203125" customWidth="1"/>
    <col min="10258" max="10258" width="13" customWidth="1"/>
    <col min="10259" max="10259" width="13.33203125" customWidth="1"/>
    <col min="10260" max="10260" width="14.6640625" customWidth="1"/>
    <col min="10261" max="10261" width="14" customWidth="1"/>
    <col min="10262" max="10262" width="13.44140625" customWidth="1"/>
    <col min="10263" max="10263" width="15.77734375" customWidth="1"/>
    <col min="10265" max="10265" width="12.44140625" bestFit="1" customWidth="1"/>
    <col min="10497" max="10497" width="3.6640625" bestFit="1" customWidth="1"/>
    <col min="10498" max="10498" width="13.6640625" customWidth="1"/>
    <col min="10499" max="10499" width="33.21875" customWidth="1"/>
    <col min="10500" max="10500" width="0.109375" customWidth="1"/>
    <col min="10501" max="10501" width="24.21875" customWidth="1"/>
    <col min="10502" max="10503" width="20" customWidth="1"/>
    <col min="10504" max="10504" width="12.6640625" customWidth="1"/>
    <col min="10505" max="10505" width="18" customWidth="1"/>
    <col min="10506" max="10506" width="23.6640625" customWidth="1"/>
    <col min="10507" max="10507" width="26" customWidth="1"/>
    <col min="10508" max="10508" width="15.44140625" customWidth="1"/>
    <col min="10509" max="10509" width="12.77734375" customWidth="1"/>
    <col min="10510" max="10510" width="14.77734375" customWidth="1"/>
    <col min="10511" max="10511" width="15.88671875" customWidth="1"/>
    <col min="10512" max="10512" width="14.33203125" customWidth="1"/>
    <col min="10513" max="10513" width="13.33203125" customWidth="1"/>
    <col min="10514" max="10514" width="13" customWidth="1"/>
    <col min="10515" max="10515" width="13.33203125" customWidth="1"/>
    <col min="10516" max="10516" width="14.6640625" customWidth="1"/>
    <col min="10517" max="10517" width="14" customWidth="1"/>
    <col min="10518" max="10518" width="13.44140625" customWidth="1"/>
    <col min="10519" max="10519" width="15.77734375" customWidth="1"/>
    <col min="10521" max="10521" width="12.44140625" bestFit="1" customWidth="1"/>
    <col min="10753" max="10753" width="3.6640625" bestFit="1" customWidth="1"/>
    <col min="10754" max="10754" width="13.6640625" customWidth="1"/>
    <col min="10755" max="10755" width="33.21875" customWidth="1"/>
    <col min="10756" max="10756" width="0.109375" customWidth="1"/>
    <col min="10757" max="10757" width="24.21875" customWidth="1"/>
    <col min="10758" max="10759" width="20" customWidth="1"/>
    <col min="10760" max="10760" width="12.6640625" customWidth="1"/>
    <col min="10761" max="10761" width="18" customWidth="1"/>
    <col min="10762" max="10762" width="23.6640625" customWidth="1"/>
    <col min="10763" max="10763" width="26" customWidth="1"/>
    <col min="10764" max="10764" width="15.44140625" customWidth="1"/>
    <col min="10765" max="10765" width="12.77734375" customWidth="1"/>
    <col min="10766" max="10766" width="14.77734375" customWidth="1"/>
    <col min="10767" max="10767" width="15.88671875" customWidth="1"/>
    <col min="10768" max="10768" width="14.33203125" customWidth="1"/>
    <col min="10769" max="10769" width="13.33203125" customWidth="1"/>
    <col min="10770" max="10770" width="13" customWidth="1"/>
    <col min="10771" max="10771" width="13.33203125" customWidth="1"/>
    <col min="10772" max="10772" width="14.6640625" customWidth="1"/>
    <col min="10773" max="10773" width="14" customWidth="1"/>
    <col min="10774" max="10774" width="13.44140625" customWidth="1"/>
    <col min="10775" max="10775" width="15.77734375" customWidth="1"/>
    <col min="10777" max="10777" width="12.44140625" bestFit="1" customWidth="1"/>
    <col min="11009" max="11009" width="3.6640625" bestFit="1" customWidth="1"/>
    <col min="11010" max="11010" width="13.6640625" customWidth="1"/>
    <col min="11011" max="11011" width="33.21875" customWidth="1"/>
    <col min="11012" max="11012" width="0.109375" customWidth="1"/>
    <col min="11013" max="11013" width="24.21875" customWidth="1"/>
    <col min="11014" max="11015" width="20" customWidth="1"/>
    <col min="11016" max="11016" width="12.6640625" customWidth="1"/>
    <col min="11017" max="11017" width="18" customWidth="1"/>
    <col min="11018" max="11018" width="23.6640625" customWidth="1"/>
    <col min="11019" max="11019" width="26" customWidth="1"/>
    <col min="11020" max="11020" width="15.44140625" customWidth="1"/>
    <col min="11021" max="11021" width="12.77734375" customWidth="1"/>
    <col min="11022" max="11022" width="14.77734375" customWidth="1"/>
    <col min="11023" max="11023" width="15.88671875" customWidth="1"/>
    <col min="11024" max="11024" width="14.33203125" customWidth="1"/>
    <col min="11025" max="11025" width="13.33203125" customWidth="1"/>
    <col min="11026" max="11026" width="13" customWidth="1"/>
    <col min="11027" max="11027" width="13.33203125" customWidth="1"/>
    <col min="11028" max="11028" width="14.6640625" customWidth="1"/>
    <col min="11029" max="11029" width="14" customWidth="1"/>
    <col min="11030" max="11030" width="13.44140625" customWidth="1"/>
    <col min="11031" max="11031" width="15.77734375" customWidth="1"/>
    <col min="11033" max="11033" width="12.44140625" bestFit="1" customWidth="1"/>
    <col min="11265" max="11265" width="3.6640625" bestFit="1" customWidth="1"/>
    <col min="11266" max="11266" width="13.6640625" customWidth="1"/>
    <col min="11267" max="11267" width="33.21875" customWidth="1"/>
    <col min="11268" max="11268" width="0.109375" customWidth="1"/>
    <col min="11269" max="11269" width="24.21875" customWidth="1"/>
    <col min="11270" max="11271" width="20" customWidth="1"/>
    <col min="11272" max="11272" width="12.6640625" customWidth="1"/>
    <col min="11273" max="11273" width="18" customWidth="1"/>
    <col min="11274" max="11274" width="23.6640625" customWidth="1"/>
    <col min="11275" max="11275" width="26" customWidth="1"/>
    <col min="11276" max="11276" width="15.44140625" customWidth="1"/>
    <col min="11277" max="11277" width="12.77734375" customWidth="1"/>
    <col min="11278" max="11278" width="14.77734375" customWidth="1"/>
    <col min="11279" max="11279" width="15.88671875" customWidth="1"/>
    <col min="11280" max="11280" width="14.33203125" customWidth="1"/>
    <col min="11281" max="11281" width="13.33203125" customWidth="1"/>
    <col min="11282" max="11282" width="13" customWidth="1"/>
    <col min="11283" max="11283" width="13.33203125" customWidth="1"/>
    <col min="11284" max="11284" width="14.6640625" customWidth="1"/>
    <col min="11285" max="11285" width="14" customWidth="1"/>
    <col min="11286" max="11286" width="13.44140625" customWidth="1"/>
    <col min="11287" max="11287" width="15.77734375" customWidth="1"/>
    <col min="11289" max="11289" width="12.44140625" bestFit="1" customWidth="1"/>
    <col min="11521" max="11521" width="3.6640625" bestFit="1" customWidth="1"/>
    <col min="11522" max="11522" width="13.6640625" customWidth="1"/>
    <col min="11523" max="11523" width="33.21875" customWidth="1"/>
    <col min="11524" max="11524" width="0.109375" customWidth="1"/>
    <col min="11525" max="11525" width="24.21875" customWidth="1"/>
    <col min="11526" max="11527" width="20" customWidth="1"/>
    <col min="11528" max="11528" width="12.6640625" customWidth="1"/>
    <col min="11529" max="11529" width="18" customWidth="1"/>
    <col min="11530" max="11530" width="23.6640625" customWidth="1"/>
    <col min="11531" max="11531" width="26" customWidth="1"/>
    <col min="11532" max="11532" width="15.44140625" customWidth="1"/>
    <col min="11533" max="11533" width="12.77734375" customWidth="1"/>
    <col min="11534" max="11534" width="14.77734375" customWidth="1"/>
    <col min="11535" max="11535" width="15.88671875" customWidth="1"/>
    <col min="11536" max="11536" width="14.33203125" customWidth="1"/>
    <col min="11537" max="11537" width="13.33203125" customWidth="1"/>
    <col min="11538" max="11538" width="13" customWidth="1"/>
    <col min="11539" max="11539" width="13.33203125" customWidth="1"/>
    <col min="11540" max="11540" width="14.6640625" customWidth="1"/>
    <col min="11541" max="11541" width="14" customWidth="1"/>
    <col min="11542" max="11542" width="13.44140625" customWidth="1"/>
    <col min="11543" max="11543" width="15.77734375" customWidth="1"/>
    <col min="11545" max="11545" width="12.44140625" bestFit="1" customWidth="1"/>
    <col min="11777" max="11777" width="3.6640625" bestFit="1" customWidth="1"/>
    <col min="11778" max="11778" width="13.6640625" customWidth="1"/>
    <col min="11779" max="11779" width="33.21875" customWidth="1"/>
    <col min="11780" max="11780" width="0.109375" customWidth="1"/>
    <col min="11781" max="11781" width="24.21875" customWidth="1"/>
    <col min="11782" max="11783" width="20" customWidth="1"/>
    <col min="11784" max="11784" width="12.6640625" customWidth="1"/>
    <col min="11785" max="11785" width="18" customWidth="1"/>
    <col min="11786" max="11786" width="23.6640625" customWidth="1"/>
    <col min="11787" max="11787" width="26" customWidth="1"/>
    <col min="11788" max="11788" width="15.44140625" customWidth="1"/>
    <col min="11789" max="11789" width="12.77734375" customWidth="1"/>
    <col min="11790" max="11790" width="14.77734375" customWidth="1"/>
    <col min="11791" max="11791" width="15.88671875" customWidth="1"/>
    <col min="11792" max="11792" width="14.33203125" customWidth="1"/>
    <col min="11793" max="11793" width="13.33203125" customWidth="1"/>
    <col min="11794" max="11794" width="13" customWidth="1"/>
    <col min="11795" max="11795" width="13.33203125" customWidth="1"/>
    <col min="11796" max="11796" width="14.6640625" customWidth="1"/>
    <col min="11797" max="11797" width="14" customWidth="1"/>
    <col min="11798" max="11798" width="13.44140625" customWidth="1"/>
    <col min="11799" max="11799" width="15.77734375" customWidth="1"/>
    <col min="11801" max="11801" width="12.44140625" bestFit="1" customWidth="1"/>
    <col min="12033" max="12033" width="3.6640625" bestFit="1" customWidth="1"/>
    <col min="12034" max="12034" width="13.6640625" customWidth="1"/>
    <col min="12035" max="12035" width="33.21875" customWidth="1"/>
    <col min="12036" max="12036" width="0.109375" customWidth="1"/>
    <col min="12037" max="12037" width="24.21875" customWidth="1"/>
    <col min="12038" max="12039" width="20" customWidth="1"/>
    <col min="12040" max="12040" width="12.6640625" customWidth="1"/>
    <col min="12041" max="12041" width="18" customWidth="1"/>
    <col min="12042" max="12042" width="23.6640625" customWidth="1"/>
    <col min="12043" max="12043" width="26" customWidth="1"/>
    <col min="12044" max="12044" width="15.44140625" customWidth="1"/>
    <col min="12045" max="12045" width="12.77734375" customWidth="1"/>
    <col min="12046" max="12046" width="14.77734375" customWidth="1"/>
    <col min="12047" max="12047" width="15.88671875" customWidth="1"/>
    <col min="12048" max="12048" width="14.33203125" customWidth="1"/>
    <col min="12049" max="12049" width="13.33203125" customWidth="1"/>
    <col min="12050" max="12050" width="13" customWidth="1"/>
    <col min="12051" max="12051" width="13.33203125" customWidth="1"/>
    <col min="12052" max="12052" width="14.6640625" customWidth="1"/>
    <col min="12053" max="12053" width="14" customWidth="1"/>
    <col min="12054" max="12054" width="13.44140625" customWidth="1"/>
    <col min="12055" max="12055" width="15.77734375" customWidth="1"/>
    <col min="12057" max="12057" width="12.44140625" bestFit="1" customWidth="1"/>
    <col min="12289" max="12289" width="3.6640625" bestFit="1" customWidth="1"/>
    <col min="12290" max="12290" width="13.6640625" customWidth="1"/>
    <col min="12291" max="12291" width="33.21875" customWidth="1"/>
    <col min="12292" max="12292" width="0.109375" customWidth="1"/>
    <col min="12293" max="12293" width="24.21875" customWidth="1"/>
    <col min="12294" max="12295" width="20" customWidth="1"/>
    <col min="12296" max="12296" width="12.6640625" customWidth="1"/>
    <col min="12297" max="12297" width="18" customWidth="1"/>
    <col min="12298" max="12298" width="23.6640625" customWidth="1"/>
    <col min="12299" max="12299" width="26" customWidth="1"/>
    <col min="12300" max="12300" width="15.44140625" customWidth="1"/>
    <col min="12301" max="12301" width="12.77734375" customWidth="1"/>
    <col min="12302" max="12302" width="14.77734375" customWidth="1"/>
    <col min="12303" max="12303" width="15.88671875" customWidth="1"/>
    <col min="12304" max="12304" width="14.33203125" customWidth="1"/>
    <col min="12305" max="12305" width="13.33203125" customWidth="1"/>
    <col min="12306" max="12306" width="13" customWidth="1"/>
    <col min="12307" max="12307" width="13.33203125" customWidth="1"/>
    <col min="12308" max="12308" width="14.6640625" customWidth="1"/>
    <col min="12309" max="12309" width="14" customWidth="1"/>
    <col min="12310" max="12310" width="13.44140625" customWidth="1"/>
    <col min="12311" max="12311" width="15.77734375" customWidth="1"/>
    <col min="12313" max="12313" width="12.44140625" bestFit="1" customWidth="1"/>
    <col min="12545" max="12545" width="3.6640625" bestFit="1" customWidth="1"/>
    <col min="12546" max="12546" width="13.6640625" customWidth="1"/>
    <col min="12547" max="12547" width="33.21875" customWidth="1"/>
    <col min="12548" max="12548" width="0.109375" customWidth="1"/>
    <col min="12549" max="12549" width="24.21875" customWidth="1"/>
    <col min="12550" max="12551" width="20" customWidth="1"/>
    <col min="12552" max="12552" width="12.6640625" customWidth="1"/>
    <col min="12553" max="12553" width="18" customWidth="1"/>
    <col min="12554" max="12554" width="23.6640625" customWidth="1"/>
    <col min="12555" max="12555" width="26" customWidth="1"/>
    <col min="12556" max="12556" width="15.44140625" customWidth="1"/>
    <col min="12557" max="12557" width="12.77734375" customWidth="1"/>
    <col min="12558" max="12558" width="14.77734375" customWidth="1"/>
    <col min="12559" max="12559" width="15.88671875" customWidth="1"/>
    <col min="12560" max="12560" width="14.33203125" customWidth="1"/>
    <col min="12561" max="12561" width="13.33203125" customWidth="1"/>
    <col min="12562" max="12562" width="13" customWidth="1"/>
    <col min="12563" max="12563" width="13.33203125" customWidth="1"/>
    <col min="12564" max="12564" width="14.6640625" customWidth="1"/>
    <col min="12565" max="12565" width="14" customWidth="1"/>
    <col min="12566" max="12566" width="13.44140625" customWidth="1"/>
    <col min="12567" max="12567" width="15.77734375" customWidth="1"/>
    <col min="12569" max="12569" width="12.44140625" bestFit="1" customWidth="1"/>
    <col min="12801" max="12801" width="3.6640625" bestFit="1" customWidth="1"/>
    <col min="12802" max="12802" width="13.6640625" customWidth="1"/>
    <col min="12803" max="12803" width="33.21875" customWidth="1"/>
    <col min="12804" max="12804" width="0.109375" customWidth="1"/>
    <col min="12805" max="12805" width="24.21875" customWidth="1"/>
    <col min="12806" max="12807" width="20" customWidth="1"/>
    <col min="12808" max="12808" width="12.6640625" customWidth="1"/>
    <col min="12809" max="12809" width="18" customWidth="1"/>
    <col min="12810" max="12810" width="23.6640625" customWidth="1"/>
    <col min="12811" max="12811" width="26" customWidth="1"/>
    <col min="12812" max="12812" width="15.44140625" customWidth="1"/>
    <col min="12813" max="12813" width="12.77734375" customWidth="1"/>
    <col min="12814" max="12814" width="14.77734375" customWidth="1"/>
    <col min="12815" max="12815" width="15.88671875" customWidth="1"/>
    <col min="12816" max="12816" width="14.33203125" customWidth="1"/>
    <col min="12817" max="12817" width="13.33203125" customWidth="1"/>
    <col min="12818" max="12818" width="13" customWidth="1"/>
    <col min="12819" max="12819" width="13.33203125" customWidth="1"/>
    <col min="12820" max="12820" width="14.6640625" customWidth="1"/>
    <col min="12821" max="12821" width="14" customWidth="1"/>
    <col min="12822" max="12822" width="13.44140625" customWidth="1"/>
    <col min="12823" max="12823" width="15.77734375" customWidth="1"/>
    <col min="12825" max="12825" width="12.44140625" bestFit="1" customWidth="1"/>
    <col min="13057" max="13057" width="3.6640625" bestFit="1" customWidth="1"/>
    <col min="13058" max="13058" width="13.6640625" customWidth="1"/>
    <col min="13059" max="13059" width="33.21875" customWidth="1"/>
    <col min="13060" max="13060" width="0.109375" customWidth="1"/>
    <col min="13061" max="13061" width="24.21875" customWidth="1"/>
    <col min="13062" max="13063" width="20" customWidth="1"/>
    <col min="13064" max="13064" width="12.6640625" customWidth="1"/>
    <col min="13065" max="13065" width="18" customWidth="1"/>
    <col min="13066" max="13066" width="23.6640625" customWidth="1"/>
    <col min="13067" max="13067" width="26" customWidth="1"/>
    <col min="13068" max="13068" width="15.44140625" customWidth="1"/>
    <col min="13069" max="13069" width="12.77734375" customWidth="1"/>
    <col min="13070" max="13070" width="14.77734375" customWidth="1"/>
    <col min="13071" max="13071" width="15.88671875" customWidth="1"/>
    <col min="13072" max="13072" width="14.33203125" customWidth="1"/>
    <col min="13073" max="13073" width="13.33203125" customWidth="1"/>
    <col min="13074" max="13074" width="13" customWidth="1"/>
    <col min="13075" max="13075" width="13.33203125" customWidth="1"/>
    <col min="13076" max="13076" width="14.6640625" customWidth="1"/>
    <col min="13077" max="13077" width="14" customWidth="1"/>
    <col min="13078" max="13078" width="13.44140625" customWidth="1"/>
    <col min="13079" max="13079" width="15.77734375" customWidth="1"/>
    <col min="13081" max="13081" width="12.44140625" bestFit="1" customWidth="1"/>
    <col min="13313" max="13313" width="3.6640625" bestFit="1" customWidth="1"/>
    <col min="13314" max="13314" width="13.6640625" customWidth="1"/>
    <col min="13315" max="13315" width="33.21875" customWidth="1"/>
    <col min="13316" max="13316" width="0.109375" customWidth="1"/>
    <col min="13317" max="13317" width="24.21875" customWidth="1"/>
    <col min="13318" max="13319" width="20" customWidth="1"/>
    <col min="13320" max="13320" width="12.6640625" customWidth="1"/>
    <col min="13321" max="13321" width="18" customWidth="1"/>
    <col min="13322" max="13322" width="23.6640625" customWidth="1"/>
    <col min="13323" max="13323" width="26" customWidth="1"/>
    <col min="13324" max="13324" width="15.44140625" customWidth="1"/>
    <col min="13325" max="13325" width="12.77734375" customWidth="1"/>
    <col min="13326" max="13326" width="14.77734375" customWidth="1"/>
    <col min="13327" max="13327" width="15.88671875" customWidth="1"/>
    <col min="13328" max="13328" width="14.33203125" customWidth="1"/>
    <col min="13329" max="13329" width="13.33203125" customWidth="1"/>
    <col min="13330" max="13330" width="13" customWidth="1"/>
    <col min="13331" max="13331" width="13.33203125" customWidth="1"/>
    <col min="13332" max="13332" width="14.6640625" customWidth="1"/>
    <col min="13333" max="13333" width="14" customWidth="1"/>
    <col min="13334" max="13334" width="13.44140625" customWidth="1"/>
    <col min="13335" max="13335" width="15.77734375" customWidth="1"/>
    <col min="13337" max="13337" width="12.44140625" bestFit="1" customWidth="1"/>
    <col min="13569" max="13569" width="3.6640625" bestFit="1" customWidth="1"/>
    <col min="13570" max="13570" width="13.6640625" customWidth="1"/>
    <col min="13571" max="13571" width="33.21875" customWidth="1"/>
    <col min="13572" max="13572" width="0.109375" customWidth="1"/>
    <col min="13573" max="13573" width="24.21875" customWidth="1"/>
    <col min="13574" max="13575" width="20" customWidth="1"/>
    <col min="13576" max="13576" width="12.6640625" customWidth="1"/>
    <col min="13577" max="13577" width="18" customWidth="1"/>
    <col min="13578" max="13578" width="23.6640625" customWidth="1"/>
    <col min="13579" max="13579" width="26" customWidth="1"/>
    <col min="13580" max="13580" width="15.44140625" customWidth="1"/>
    <col min="13581" max="13581" width="12.77734375" customWidth="1"/>
    <col min="13582" max="13582" width="14.77734375" customWidth="1"/>
    <col min="13583" max="13583" width="15.88671875" customWidth="1"/>
    <col min="13584" max="13584" width="14.33203125" customWidth="1"/>
    <col min="13585" max="13585" width="13.33203125" customWidth="1"/>
    <col min="13586" max="13586" width="13" customWidth="1"/>
    <col min="13587" max="13587" width="13.33203125" customWidth="1"/>
    <col min="13588" max="13588" width="14.6640625" customWidth="1"/>
    <col min="13589" max="13589" width="14" customWidth="1"/>
    <col min="13590" max="13590" width="13.44140625" customWidth="1"/>
    <col min="13591" max="13591" width="15.77734375" customWidth="1"/>
    <col min="13593" max="13593" width="12.44140625" bestFit="1" customWidth="1"/>
    <col min="13825" max="13825" width="3.6640625" bestFit="1" customWidth="1"/>
    <col min="13826" max="13826" width="13.6640625" customWidth="1"/>
    <col min="13827" max="13827" width="33.21875" customWidth="1"/>
    <col min="13828" max="13828" width="0.109375" customWidth="1"/>
    <col min="13829" max="13829" width="24.21875" customWidth="1"/>
    <col min="13830" max="13831" width="20" customWidth="1"/>
    <col min="13832" max="13832" width="12.6640625" customWidth="1"/>
    <col min="13833" max="13833" width="18" customWidth="1"/>
    <col min="13834" max="13834" width="23.6640625" customWidth="1"/>
    <col min="13835" max="13835" width="26" customWidth="1"/>
    <col min="13836" max="13836" width="15.44140625" customWidth="1"/>
    <col min="13837" max="13837" width="12.77734375" customWidth="1"/>
    <col min="13838" max="13838" width="14.77734375" customWidth="1"/>
    <col min="13839" max="13839" width="15.88671875" customWidth="1"/>
    <col min="13840" max="13840" width="14.33203125" customWidth="1"/>
    <col min="13841" max="13841" width="13.33203125" customWidth="1"/>
    <col min="13842" max="13842" width="13" customWidth="1"/>
    <col min="13843" max="13843" width="13.33203125" customWidth="1"/>
    <col min="13844" max="13844" width="14.6640625" customWidth="1"/>
    <col min="13845" max="13845" width="14" customWidth="1"/>
    <col min="13846" max="13846" width="13.44140625" customWidth="1"/>
    <col min="13847" max="13847" width="15.77734375" customWidth="1"/>
    <col min="13849" max="13849" width="12.44140625" bestFit="1" customWidth="1"/>
    <col min="14081" max="14081" width="3.6640625" bestFit="1" customWidth="1"/>
    <col min="14082" max="14082" width="13.6640625" customWidth="1"/>
    <col min="14083" max="14083" width="33.21875" customWidth="1"/>
    <col min="14084" max="14084" width="0.109375" customWidth="1"/>
    <col min="14085" max="14085" width="24.21875" customWidth="1"/>
    <col min="14086" max="14087" width="20" customWidth="1"/>
    <col min="14088" max="14088" width="12.6640625" customWidth="1"/>
    <col min="14089" max="14089" width="18" customWidth="1"/>
    <col min="14090" max="14090" width="23.6640625" customWidth="1"/>
    <col min="14091" max="14091" width="26" customWidth="1"/>
    <col min="14092" max="14092" width="15.44140625" customWidth="1"/>
    <col min="14093" max="14093" width="12.77734375" customWidth="1"/>
    <col min="14094" max="14094" width="14.77734375" customWidth="1"/>
    <col min="14095" max="14095" width="15.88671875" customWidth="1"/>
    <col min="14096" max="14096" width="14.33203125" customWidth="1"/>
    <col min="14097" max="14097" width="13.33203125" customWidth="1"/>
    <col min="14098" max="14098" width="13" customWidth="1"/>
    <col min="14099" max="14099" width="13.33203125" customWidth="1"/>
    <col min="14100" max="14100" width="14.6640625" customWidth="1"/>
    <col min="14101" max="14101" width="14" customWidth="1"/>
    <col min="14102" max="14102" width="13.44140625" customWidth="1"/>
    <col min="14103" max="14103" width="15.77734375" customWidth="1"/>
    <col min="14105" max="14105" width="12.44140625" bestFit="1" customWidth="1"/>
    <col min="14337" max="14337" width="3.6640625" bestFit="1" customWidth="1"/>
    <col min="14338" max="14338" width="13.6640625" customWidth="1"/>
    <col min="14339" max="14339" width="33.21875" customWidth="1"/>
    <col min="14340" max="14340" width="0.109375" customWidth="1"/>
    <col min="14341" max="14341" width="24.21875" customWidth="1"/>
    <col min="14342" max="14343" width="20" customWidth="1"/>
    <col min="14344" max="14344" width="12.6640625" customWidth="1"/>
    <col min="14345" max="14345" width="18" customWidth="1"/>
    <col min="14346" max="14346" width="23.6640625" customWidth="1"/>
    <col min="14347" max="14347" width="26" customWidth="1"/>
    <col min="14348" max="14348" width="15.44140625" customWidth="1"/>
    <col min="14349" max="14349" width="12.77734375" customWidth="1"/>
    <col min="14350" max="14350" width="14.77734375" customWidth="1"/>
    <col min="14351" max="14351" width="15.88671875" customWidth="1"/>
    <col min="14352" max="14352" width="14.33203125" customWidth="1"/>
    <col min="14353" max="14353" width="13.33203125" customWidth="1"/>
    <col min="14354" max="14354" width="13" customWidth="1"/>
    <col min="14355" max="14355" width="13.33203125" customWidth="1"/>
    <col min="14356" max="14356" width="14.6640625" customWidth="1"/>
    <col min="14357" max="14357" width="14" customWidth="1"/>
    <col min="14358" max="14358" width="13.44140625" customWidth="1"/>
    <col min="14359" max="14359" width="15.77734375" customWidth="1"/>
    <col min="14361" max="14361" width="12.44140625" bestFit="1" customWidth="1"/>
    <col min="14593" max="14593" width="3.6640625" bestFit="1" customWidth="1"/>
    <col min="14594" max="14594" width="13.6640625" customWidth="1"/>
    <col min="14595" max="14595" width="33.21875" customWidth="1"/>
    <col min="14596" max="14596" width="0.109375" customWidth="1"/>
    <col min="14597" max="14597" width="24.21875" customWidth="1"/>
    <col min="14598" max="14599" width="20" customWidth="1"/>
    <col min="14600" max="14600" width="12.6640625" customWidth="1"/>
    <col min="14601" max="14601" width="18" customWidth="1"/>
    <col min="14602" max="14602" width="23.6640625" customWidth="1"/>
    <col min="14603" max="14603" width="26" customWidth="1"/>
    <col min="14604" max="14604" width="15.44140625" customWidth="1"/>
    <col min="14605" max="14605" width="12.77734375" customWidth="1"/>
    <col min="14606" max="14606" width="14.77734375" customWidth="1"/>
    <col min="14607" max="14607" width="15.88671875" customWidth="1"/>
    <col min="14608" max="14608" width="14.33203125" customWidth="1"/>
    <col min="14609" max="14609" width="13.33203125" customWidth="1"/>
    <col min="14610" max="14610" width="13" customWidth="1"/>
    <col min="14611" max="14611" width="13.33203125" customWidth="1"/>
    <col min="14612" max="14612" width="14.6640625" customWidth="1"/>
    <col min="14613" max="14613" width="14" customWidth="1"/>
    <col min="14614" max="14614" width="13.44140625" customWidth="1"/>
    <col min="14615" max="14615" width="15.77734375" customWidth="1"/>
    <col min="14617" max="14617" width="12.44140625" bestFit="1" customWidth="1"/>
    <col min="14849" max="14849" width="3.6640625" bestFit="1" customWidth="1"/>
    <col min="14850" max="14850" width="13.6640625" customWidth="1"/>
    <col min="14851" max="14851" width="33.21875" customWidth="1"/>
    <col min="14852" max="14852" width="0.109375" customWidth="1"/>
    <col min="14853" max="14853" width="24.21875" customWidth="1"/>
    <col min="14854" max="14855" width="20" customWidth="1"/>
    <col min="14856" max="14856" width="12.6640625" customWidth="1"/>
    <col min="14857" max="14857" width="18" customWidth="1"/>
    <col min="14858" max="14858" width="23.6640625" customWidth="1"/>
    <col min="14859" max="14859" width="26" customWidth="1"/>
    <col min="14860" max="14860" width="15.44140625" customWidth="1"/>
    <col min="14861" max="14861" width="12.77734375" customWidth="1"/>
    <col min="14862" max="14862" width="14.77734375" customWidth="1"/>
    <col min="14863" max="14863" width="15.88671875" customWidth="1"/>
    <col min="14864" max="14864" width="14.33203125" customWidth="1"/>
    <col min="14865" max="14865" width="13.33203125" customWidth="1"/>
    <col min="14866" max="14866" width="13" customWidth="1"/>
    <col min="14867" max="14867" width="13.33203125" customWidth="1"/>
    <col min="14868" max="14868" width="14.6640625" customWidth="1"/>
    <col min="14869" max="14869" width="14" customWidth="1"/>
    <col min="14870" max="14870" width="13.44140625" customWidth="1"/>
    <col min="14871" max="14871" width="15.77734375" customWidth="1"/>
    <col min="14873" max="14873" width="12.44140625" bestFit="1" customWidth="1"/>
    <col min="15105" max="15105" width="3.6640625" bestFit="1" customWidth="1"/>
    <col min="15106" max="15106" width="13.6640625" customWidth="1"/>
    <col min="15107" max="15107" width="33.21875" customWidth="1"/>
    <col min="15108" max="15108" width="0.109375" customWidth="1"/>
    <col min="15109" max="15109" width="24.21875" customWidth="1"/>
    <col min="15110" max="15111" width="20" customWidth="1"/>
    <col min="15112" max="15112" width="12.6640625" customWidth="1"/>
    <col min="15113" max="15113" width="18" customWidth="1"/>
    <col min="15114" max="15114" width="23.6640625" customWidth="1"/>
    <col min="15115" max="15115" width="26" customWidth="1"/>
    <col min="15116" max="15116" width="15.44140625" customWidth="1"/>
    <col min="15117" max="15117" width="12.77734375" customWidth="1"/>
    <col min="15118" max="15118" width="14.77734375" customWidth="1"/>
    <col min="15119" max="15119" width="15.88671875" customWidth="1"/>
    <col min="15120" max="15120" width="14.33203125" customWidth="1"/>
    <col min="15121" max="15121" width="13.33203125" customWidth="1"/>
    <col min="15122" max="15122" width="13" customWidth="1"/>
    <col min="15123" max="15123" width="13.33203125" customWidth="1"/>
    <col min="15124" max="15124" width="14.6640625" customWidth="1"/>
    <col min="15125" max="15125" width="14" customWidth="1"/>
    <col min="15126" max="15126" width="13.44140625" customWidth="1"/>
    <col min="15127" max="15127" width="15.77734375" customWidth="1"/>
    <col min="15129" max="15129" width="12.44140625" bestFit="1" customWidth="1"/>
    <col min="15361" max="15361" width="3.6640625" bestFit="1" customWidth="1"/>
    <col min="15362" max="15362" width="13.6640625" customWidth="1"/>
    <col min="15363" max="15363" width="33.21875" customWidth="1"/>
    <col min="15364" max="15364" width="0.109375" customWidth="1"/>
    <col min="15365" max="15365" width="24.21875" customWidth="1"/>
    <col min="15366" max="15367" width="20" customWidth="1"/>
    <col min="15368" max="15368" width="12.6640625" customWidth="1"/>
    <col min="15369" max="15369" width="18" customWidth="1"/>
    <col min="15370" max="15370" width="23.6640625" customWidth="1"/>
    <col min="15371" max="15371" width="26" customWidth="1"/>
    <col min="15372" max="15372" width="15.44140625" customWidth="1"/>
    <col min="15373" max="15373" width="12.77734375" customWidth="1"/>
    <col min="15374" max="15374" width="14.77734375" customWidth="1"/>
    <col min="15375" max="15375" width="15.88671875" customWidth="1"/>
    <col min="15376" max="15376" width="14.33203125" customWidth="1"/>
    <col min="15377" max="15377" width="13.33203125" customWidth="1"/>
    <col min="15378" max="15378" width="13" customWidth="1"/>
    <col min="15379" max="15379" width="13.33203125" customWidth="1"/>
    <col min="15380" max="15380" width="14.6640625" customWidth="1"/>
    <col min="15381" max="15381" width="14" customWidth="1"/>
    <col min="15382" max="15382" width="13.44140625" customWidth="1"/>
    <col min="15383" max="15383" width="15.77734375" customWidth="1"/>
    <col min="15385" max="15385" width="12.44140625" bestFit="1" customWidth="1"/>
    <col min="15617" max="15617" width="3.6640625" bestFit="1" customWidth="1"/>
    <col min="15618" max="15618" width="13.6640625" customWidth="1"/>
    <col min="15619" max="15619" width="33.21875" customWidth="1"/>
    <col min="15620" max="15620" width="0.109375" customWidth="1"/>
    <col min="15621" max="15621" width="24.21875" customWidth="1"/>
    <col min="15622" max="15623" width="20" customWidth="1"/>
    <col min="15624" max="15624" width="12.6640625" customWidth="1"/>
    <col min="15625" max="15625" width="18" customWidth="1"/>
    <col min="15626" max="15626" width="23.6640625" customWidth="1"/>
    <col min="15627" max="15627" width="26" customWidth="1"/>
    <col min="15628" max="15628" width="15.44140625" customWidth="1"/>
    <col min="15629" max="15629" width="12.77734375" customWidth="1"/>
    <col min="15630" max="15630" width="14.77734375" customWidth="1"/>
    <col min="15631" max="15631" width="15.88671875" customWidth="1"/>
    <col min="15632" max="15632" width="14.33203125" customWidth="1"/>
    <col min="15633" max="15633" width="13.33203125" customWidth="1"/>
    <col min="15634" max="15634" width="13" customWidth="1"/>
    <col min="15635" max="15635" width="13.33203125" customWidth="1"/>
    <col min="15636" max="15636" width="14.6640625" customWidth="1"/>
    <col min="15637" max="15637" width="14" customWidth="1"/>
    <col min="15638" max="15638" width="13.44140625" customWidth="1"/>
    <col min="15639" max="15639" width="15.77734375" customWidth="1"/>
    <col min="15641" max="15641" width="12.44140625" bestFit="1" customWidth="1"/>
    <col min="15873" max="15873" width="3.6640625" bestFit="1" customWidth="1"/>
    <col min="15874" max="15874" width="13.6640625" customWidth="1"/>
    <col min="15875" max="15875" width="33.21875" customWidth="1"/>
    <col min="15876" max="15876" width="0.109375" customWidth="1"/>
    <col min="15877" max="15877" width="24.21875" customWidth="1"/>
    <col min="15878" max="15879" width="20" customWidth="1"/>
    <col min="15880" max="15880" width="12.6640625" customWidth="1"/>
    <col min="15881" max="15881" width="18" customWidth="1"/>
    <col min="15882" max="15882" width="23.6640625" customWidth="1"/>
    <col min="15883" max="15883" width="26" customWidth="1"/>
    <col min="15884" max="15884" width="15.44140625" customWidth="1"/>
    <col min="15885" max="15885" width="12.77734375" customWidth="1"/>
    <col min="15886" max="15886" width="14.77734375" customWidth="1"/>
    <col min="15887" max="15887" width="15.88671875" customWidth="1"/>
    <col min="15888" max="15888" width="14.33203125" customWidth="1"/>
    <col min="15889" max="15889" width="13.33203125" customWidth="1"/>
    <col min="15890" max="15890" width="13" customWidth="1"/>
    <col min="15891" max="15891" width="13.33203125" customWidth="1"/>
    <col min="15892" max="15892" width="14.6640625" customWidth="1"/>
    <col min="15893" max="15893" width="14" customWidth="1"/>
    <col min="15894" max="15894" width="13.44140625" customWidth="1"/>
    <col min="15895" max="15895" width="15.77734375" customWidth="1"/>
    <col min="15897" max="15897" width="12.44140625" bestFit="1" customWidth="1"/>
    <col min="16129" max="16129" width="3.6640625" bestFit="1" customWidth="1"/>
    <col min="16130" max="16130" width="13.6640625" customWidth="1"/>
    <col min="16131" max="16131" width="33.21875" customWidth="1"/>
    <col min="16132" max="16132" width="0.109375" customWidth="1"/>
    <col min="16133" max="16133" width="24.21875" customWidth="1"/>
    <col min="16134" max="16135" width="20" customWidth="1"/>
    <col min="16136" max="16136" width="12.6640625" customWidth="1"/>
    <col min="16137" max="16137" width="18" customWidth="1"/>
    <col min="16138" max="16138" width="23.6640625" customWidth="1"/>
    <col min="16139" max="16139" width="26" customWidth="1"/>
    <col min="16140" max="16140" width="15.44140625" customWidth="1"/>
    <col min="16141" max="16141" width="12.77734375" customWidth="1"/>
    <col min="16142" max="16142" width="14.77734375" customWidth="1"/>
    <col min="16143" max="16143" width="15.88671875" customWidth="1"/>
    <col min="16144" max="16144" width="14.33203125" customWidth="1"/>
    <col min="16145" max="16145" width="13.33203125" customWidth="1"/>
    <col min="16146" max="16146" width="13" customWidth="1"/>
    <col min="16147" max="16147" width="13.33203125" customWidth="1"/>
    <col min="16148" max="16148" width="14.6640625" customWidth="1"/>
    <col min="16149" max="16149" width="14" customWidth="1"/>
    <col min="16150" max="16150" width="13.44140625" customWidth="1"/>
    <col min="16151" max="16151" width="15.77734375" customWidth="1"/>
    <col min="16153" max="16153" width="12.44140625" bestFit="1" customWidth="1"/>
  </cols>
  <sheetData>
    <row r="1" spans="1:23" ht="20.25">
      <c r="A1" s="85" t="s">
        <v>16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</row>
    <row r="2" spans="1:23" ht="18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</row>
    <row r="3" spans="1:23" s="23" customFormat="1" ht="18.75">
      <c r="A3" s="87" t="s">
        <v>115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</row>
    <row r="5" spans="1:23" s="24" customFormat="1" ht="21">
      <c r="A5" s="89" t="s">
        <v>17</v>
      </c>
      <c r="B5" s="89"/>
      <c r="C5" s="89"/>
      <c r="D5" s="89"/>
      <c r="E5" s="89"/>
      <c r="F5" s="89"/>
      <c r="G5" s="89"/>
      <c r="H5" s="89"/>
      <c r="I5" s="89" t="s">
        <v>18</v>
      </c>
      <c r="J5" s="89"/>
      <c r="K5" s="89"/>
      <c r="L5" s="89"/>
      <c r="M5" s="89"/>
      <c r="N5" s="89"/>
      <c r="O5" s="40"/>
      <c r="P5" s="40"/>
      <c r="Q5" s="40"/>
      <c r="R5" s="51"/>
      <c r="S5" s="53"/>
      <c r="T5" s="54"/>
      <c r="U5" s="56"/>
      <c r="V5" s="68"/>
    </row>
    <row r="6" spans="1:23">
      <c r="E6" s="25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</row>
    <row r="7" spans="1:23" ht="58.5" customHeight="1">
      <c r="A7" s="27" t="s">
        <v>7</v>
      </c>
      <c r="B7" s="28" t="s">
        <v>9</v>
      </c>
      <c r="C7" s="28" t="s">
        <v>10</v>
      </c>
      <c r="D7" s="28" t="s">
        <v>11</v>
      </c>
      <c r="E7" s="28" t="s">
        <v>12</v>
      </c>
      <c r="F7" s="28" t="s">
        <v>13</v>
      </c>
      <c r="G7" s="28" t="s">
        <v>8</v>
      </c>
      <c r="H7" s="41" t="s">
        <v>3</v>
      </c>
      <c r="I7" s="42" t="s">
        <v>4</v>
      </c>
      <c r="J7" s="42">
        <v>2020</v>
      </c>
      <c r="K7" s="42">
        <v>2021</v>
      </c>
      <c r="L7" s="42">
        <v>2022</v>
      </c>
      <c r="M7" s="42">
        <v>2023</v>
      </c>
      <c r="N7" s="43">
        <v>2024</v>
      </c>
      <c r="O7" s="44">
        <v>45658</v>
      </c>
      <c r="P7" s="44">
        <v>45689</v>
      </c>
      <c r="Q7" s="44">
        <v>45717</v>
      </c>
      <c r="R7" s="44">
        <v>45748</v>
      </c>
      <c r="S7" s="44">
        <v>45778</v>
      </c>
      <c r="T7" s="44">
        <v>45809</v>
      </c>
      <c r="U7" s="44">
        <v>45839</v>
      </c>
      <c r="V7" s="44">
        <v>45870</v>
      </c>
      <c r="W7" s="29" t="s">
        <v>14</v>
      </c>
    </row>
    <row r="8" spans="1:23" s="23" customFormat="1" ht="20.100000000000001" customHeight="1">
      <c r="A8" s="30">
        <v>1</v>
      </c>
      <c r="B8" s="31">
        <v>45811</v>
      </c>
      <c r="C8" s="30" t="s">
        <v>19</v>
      </c>
      <c r="D8" s="30">
        <v>102319197</v>
      </c>
      <c r="E8" s="45" t="s">
        <v>56</v>
      </c>
      <c r="F8" s="34" t="s">
        <v>20</v>
      </c>
      <c r="G8" s="32" t="s">
        <v>21</v>
      </c>
      <c r="H8" s="33"/>
      <c r="I8" s="46"/>
      <c r="J8" s="47"/>
      <c r="K8" s="46"/>
      <c r="L8" s="47"/>
      <c r="M8" s="47"/>
      <c r="N8" s="47"/>
      <c r="O8" s="47"/>
      <c r="P8" s="47"/>
      <c r="Q8" s="47"/>
      <c r="R8" s="47"/>
      <c r="S8" s="47"/>
      <c r="T8" s="47">
        <v>144753.96</v>
      </c>
      <c r="U8" s="47"/>
      <c r="V8" s="47"/>
      <c r="W8" s="48">
        <f t="shared" ref="W8:W67" si="0">SUM(I8:V8)</f>
        <v>144753.96</v>
      </c>
    </row>
    <row r="9" spans="1:23" s="23" customFormat="1" ht="20.100000000000001" customHeight="1">
      <c r="A9" s="30">
        <v>2</v>
      </c>
      <c r="B9" s="31">
        <v>45855</v>
      </c>
      <c r="C9" s="30" t="s">
        <v>19</v>
      </c>
      <c r="D9" s="30">
        <v>102319197</v>
      </c>
      <c r="E9" s="45" t="s">
        <v>73</v>
      </c>
      <c r="F9" s="34" t="s">
        <v>20</v>
      </c>
      <c r="G9" s="32" t="s">
        <v>21</v>
      </c>
      <c r="H9" s="33"/>
      <c r="I9" s="46"/>
      <c r="J9" s="47"/>
      <c r="K9" s="46"/>
      <c r="L9" s="47"/>
      <c r="M9" s="47"/>
      <c r="N9" s="47"/>
      <c r="O9" s="47"/>
      <c r="P9" s="47"/>
      <c r="Q9" s="47"/>
      <c r="R9" s="47"/>
      <c r="S9" s="47"/>
      <c r="T9" s="47"/>
      <c r="U9" s="47">
        <v>125940.68</v>
      </c>
      <c r="V9" s="47"/>
      <c r="W9" s="48">
        <f t="shared" si="0"/>
        <v>125940.68</v>
      </c>
    </row>
    <row r="10" spans="1:23" s="23" customFormat="1" ht="20.100000000000001" customHeight="1">
      <c r="A10" s="30">
        <v>3</v>
      </c>
      <c r="B10" s="31">
        <v>45862</v>
      </c>
      <c r="C10" s="30" t="s">
        <v>19</v>
      </c>
      <c r="D10" s="30">
        <v>102319197</v>
      </c>
      <c r="E10" s="45" t="s">
        <v>74</v>
      </c>
      <c r="F10" s="34" t="s">
        <v>20</v>
      </c>
      <c r="G10" s="32" t="s">
        <v>21</v>
      </c>
      <c r="H10" s="33"/>
      <c r="I10" s="46"/>
      <c r="J10" s="47"/>
      <c r="K10" s="46"/>
      <c r="L10" s="47"/>
      <c r="M10" s="47"/>
      <c r="N10" s="47"/>
      <c r="O10" s="47"/>
      <c r="P10" s="47"/>
      <c r="Q10" s="47"/>
      <c r="R10" s="47"/>
      <c r="S10" s="47"/>
      <c r="T10" s="47"/>
      <c r="U10" s="47">
        <v>14939.81</v>
      </c>
      <c r="V10" s="47"/>
      <c r="W10" s="48">
        <f t="shared" si="0"/>
        <v>14939.81</v>
      </c>
    </row>
    <row r="11" spans="1:23" s="23" customFormat="1" ht="20.100000000000001" customHeight="1">
      <c r="A11" s="30">
        <v>4</v>
      </c>
      <c r="B11" s="31">
        <v>45880</v>
      </c>
      <c r="C11" s="30" t="s">
        <v>19</v>
      </c>
      <c r="D11" s="30">
        <v>102319197</v>
      </c>
      <c r="E11" s="45" t="s">
        <v>151</v>
      </c>
      <c r="F11" s="34" t="s">
        <v>20</v>
      </c>
      <c r="G11" s="32" t="s">
        <v>21</v>
      </c>
      <c r="H11" s="33"/>
      <c r="I11" s="46"/>
      <c r="J11" s="47"/>
      <c r="K11" s="46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>
        <v>5716.6</v>
      </c>
      <c r="W11" s="48">
        <f t="shared" si="0"/>
        <v>5716.6</v>
      </c>
    </row>
    <row r="12" spans="1:23" s="23" customFormat="1" ht="25.5" customHeight="1">
      <c r="A12" s="30">
        <v>5</v>
      </c>
      <c r="B12" s="31">
        <v>45692</v>
      </c>
      <c r="C12" s="30" t="s">
        <v>22</v>
      </c>
      <c r="D12" s="30" t="s">
        <v>23</v>
      </c>
      <c r="E12" s="45" t="s">
        <v>24</v>
      </c>
      <c r="F12" s="34" t="s">
        <v>25</v>
      </c>
      <c r="G12" s="32" t="s">
        <v>26</v>
      </c>
      <c r="H12" s="33"/>
      <c r="I12" s="46"/>
      <c r="J12" s="47"/>
      <c r="K12" s="46"/>
      <c r="L12" s="47"/>
      <c r="M12" s="47"/>
      <c r="N12" s="47"/>
      <c r="O12" s="47"/>
      <c r="P12" s="47">
        <v>19304.8</v>
      </c>
      <c r="Q12" s="47"/>
      <c r="R12" s="47"/>
      <c r="S12" s="47"/>
      <c r="T12" s="47"/>
      <c r="U12" s="47"/>
      <c r="V12" s="47"/>
      <c r="W12" s="48">
        <f t="shared" si="0"/>
        <v>19304.8</v>
      </c>
    </row>
    <row r="13" spans="1:23" s="23" customFormat="1" ht="20.100000000000001" customHeight="1">
      <c r="A13" s="30">
        <v>6</v>
      </c>
      <c r="B13" s="31">
        <v>45756</v>
      </c>
      <c r="C13" s="30" t="s">
        <v>27</v>
      </c>
      <c r="D13" s="30">
        <v>101140496</v>
      </c>
      <c r="E13" s="45" t="s">
        <v>50</v>
      </c>
      <c r="F13" s="34" t="s">
        <v>20</v>
      </c>
      <c r="G13" s="32" t="s">
        <v>21</v>
      </c>
      <c r="H13" s="33"/>
      <c r="I13" s="46"/>
      <c r="J13" s="47"/>
      <c r="K13" s="46"/>
      <c r="L13" s="47"/>
      <c r="M13" s="47"/>
      <c r="N13" s="47"/>
      <c r="O13" s="47"/>
      <c r="P13" s="47"/>
      <c r="Q13" s="47"/>
      <c r="R13" s="47">
        <v>58277.86</v>
      </c>
      <c r="S13" s="47"/>
      <c r="T13" s="47"/>
      <c r="U13" s="47"/>
      <c r="V13" s="47"/>
      <c r="W13" s="48">
        <f t="shared" si="0"/>
        <v>58277.86</v>
      </c>
    </row>
    <row r="14" spans="1:23" s="23" customFormat="1" ht="21" customHeight="1">
      <c r="A14" s="30">
        <v>7</v>
      </c>
      <c r="B14" s="31">
        <v>45811</v>
      </c>
      <c r="C14" s="30" t="s">
        <v>27</v>
      </c>
      <c r="D14" s="30">
        <v>101140496</v>
      </c>
      <c r="E14" s="45" t="s">
        <v>75</v>
      </c>
      <c r="F14" s="34" t="s">
        <v>20</v>
      </c>
      <c r="G14" s="32" t="s">
        <v>21</v>
      </c>
      <c r="H14" s="33"/>
      <c r="I14" s="46"/>
      <c r="J14" s="47"/>
      <c r="K14" s="46"/>
      <c r="L14" s="47"/>
      <c r="M14" s="47"/>
      <c r="N14" s="47"/>
      <c r="O14" s="47"/>
      <c r="P14" s="47"/>
      <c r="Q14" s="47"/>
      <c r="R14" s="47"/>
      <c r="S14" s="47"/>
      <c r="T14" s="47">
        <v>46147.09</v>
      </c>
      <c r="U14" s="47"/>
      <c r="V14" s="47"/>
      <c r="W14" s="48">
        <f t="shared" si="0"/>
        <v>46147.09</v>
      </c>
    </row>
    <row r="15" spans="1:23" s="23" customFormat="1" ht="21" customHeight="1">
      <c r="A15" s="30">
        <v>8</v>
      </c>
      <c r="B15" s="31">
        <v>45860</v>
      </c>
      <c r="C15" s="30" t="s">
        <v>27</v>
      </c>
      <c r="D15" s="30">
        <v>101140496</v>
      </c>
      <c r="E15" s="45" t="s">
        <v>76</v>
      </c>
      <c r="F15" s="34" t="s">
        <v>20</v>
      </c>
      <c r="G15" s="32" t="s">
        <v>21</v>
      </c>
      <c r="H15" s="33"/>
      <c r="I15" s="46"/>
      <c r="J15" s="47"/>
      <c r="K15" s="46"/>
      <c r="L15" s="47"/>
      <c r="M15" s="47"/>
      <c r="N15" s="47"/>
      <c r="O15" s="47"/>
      <c r="P15" s="47"/>
      <c r="Q15" s="47"/>
      <c r="R15" s="47"/>
      <c r="S15" s="47"/>
      <c r="T15" s="47"/>
      <c r="U15" s="47">
        <v>20509</v>
      </c>
      <c r="V15" s="47"/>
      <c r="W15" s="48">
        <f t="shared" si="0"/>
        <v>20509</v>
      </c>
    </row>
    <row r="16" spans="1:23" s="23" customFormat="1" ht="21" customHeight="1">
      <c r="A16" s="30">
        <v>9</v>
      </c>
      <c r="B16" s="31">
        <v>45838</v>
      </c>
      <c r="C16" s="30" t="s">
        <v>57</v>
      </c>
      <c r="D16" s="30">
        <v>131486908</v>
      </c>
      <c r="E16" s="55" t="s">
        <v>58</v>
      </c>
      <c r="F16" s="34" t="s">
        <v>59</v>
      </c>
      <c r="G16" s="32" t="s">
        <v>26</v>
      </c>
      <c r="H16" s="33"/>
      <c r="I16" s="46"/>
      <c r="J16" s="47"/>
      <c r="K16" s="46"/>
      <c r="L16" s="47"/>
      <c r="M16" s="47"/>
      <c r="N16" s="47"/>
      <c r="O16" s="47"/>
      <c r="P16" s="47"/>
      <c r="Q16" s="47"/>
      <c r="R16" s="47"/>
      <c r="S16" s="47"/>
      <c r="T16" s="47">
        <v>19942</v>
      </c>
      <c r="U16" s="47"/>
      <c r="V16" s="47"/>
      <c r="W16" s="48">
        <f t="shared" si="0"/>
        <v>19942</v>
      </c>
    </row>
    <row r="17" spans="1:23" s="23" customFormat="1" ht="21" customHeight="1">
      <c r="A17" s="30">
        <v>10</v>
      </c>
      <c r="B17" s="31">
        <v>45847</v>
      </c>
      <c r="C17" s="30" t="s">
        <v>57</v>
      </c>
      <c r="D17" s="30">
        <v>131486908</v>
      </c>
      <c r="E17" s="55" t="s">
        <v>77</v>
      </c>
      <c r="F17" s="34" t="s">
        <v>78</v>
      </c>
      <c r="G17" s="32" t="s">
        <v>26</v>
      </c>
      <c r="H17" s="33"/>
      <c r="I17" s="46"/>
      <c r="J17" s="47"/>
      <c r="K17" s="46"/>
      <c r="L17" s="47"/>
      <c r="M17" s="47"/>
      <c r="N17" s="47"/>
      <c r="O17" s="47"/>
      <c r="P17" s="47"/>
      <c r="Q17" s="47"/>
      <c r="R17" s="47"/>
      <c r="S17" s="47"/>
      <c r="T17" s="47"/>
      <c r="U17" s="47">
        <v>14036</v>
      </c>
      <c r="V17" s="47"/>
      <c r="W17" s="48">
        <f t="shared" si="0"/>
        <v>14036</v>
      </c>
    </row>
    <row r="18" spans="1:23" s="23" customFormat="1" ht="21" customHeight="1">
      <c r="A18" s="30">
        <v>11</v>
      </c>
      <c r="B18" s="31">
        <v>45838</v>
      </c>
      <c r="C18" s="30" t="s">
        <v>60</v>
      </c>
      <c r="D18" s="30">
        <v>132211685</v>
      </c>
      <c r="E18" s="55" t="s">
        <v>61</v>
      </c>
      <c r="F18" s="34" t="s">
        <v>62</v>
      </c>
      <c r="G18" s="32" t="s">
        <v>26</v>
      </c>
      <c r="H18" s="33"/>
      <c r="I18" s="46"/>
      <c r="J18" s="47"/>
      <c r="K18" s="46"/>
      <c r="L18" s="47"/>
      <c r="M18" s="47"/>
      <c r="N18" s="47"/>
      <c r="O18" s="47"/>
      <c r="P18" s="47"/>
      <c r="Q18" s="47"/>
      <c r="R18" s="47"/>
      <c r="S18" s="47"/>
      <c r="T18" s="47">
        <v>26550</v>
      </c>
      <c r="U18" s="47"/>
      <c r="V18" s="47"/>
      <c r="W18" s="48">
        <f t="shared" si="0"/>
        <v>26550</v>
      </c>
    </row>
    <row r="19" spans="1:23" s="23" customFormat="1" ht="21" customHeight="1">
      <c r="A19" s="30">
        <v>12</v>
      </c>
      <c r="B19" s="31">
        <v>45873</v>
      </c>
      <c r="C19" s="30" t="s">
        <v>117</v>
      </c>
      <c r="D19" s="30" t="s">
        <v>154</v>
      </c>
      <c r="E19" s="30" t="s">
        <v>153</v>
      </c>
      <c r="F19" s="34" t="s">
        <v>155</v>
      </c>
      <c r="G19" s="32" t="s">
        <v>26</v>
      </c>
      <c r="H19" s="33"/>
      <c r="I19" s="46"/>
      <c r="J19" s="47"/>
      <c r="K19" s="46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>
        <v>14160</v>
      </c>
      <c r="W19" s="48">
        <f t="shared" si="0"/>
        <v>14160</v>
      </c>
    </row>
    <row r="20" spans="1:23" s="23" customFormat="1" ht="21" customHeight="1">
      <c r="A20" s="30">
        <v>13</v>
      </c>
      <c r="B20" s="31">
        <v>45839</v>
      </c>
      <c r="C20" s="30" t="s">
        <v>79</v>
      </c>
      <c r="D20" s="30">
        <v>133401541</v>
      </c>
      <c r="E20" s="55" t="s">
        <v>80</v>
      </c>
      <c r="F20" s="34" t="s">
        <v>81</v>
      </c>
      <c r="G20" s="32" t="s">
        <v>26</v>
      </c>
      <c r="H20" s="33"/>
      <c r="I20" s="46"/>
      <c r="J20" s="47"/>
      <c r="K20" s="46"/>
      <c r="L20" s="47"/>
      <c r="M20" s="47"/>
      <c r="N20" s="47"/>
      <c r="O20" s="47"/>
      <c r="P20" s="47"/>
      <c r="Q20" s="47"/>
      <c r="R20" s="47"/>
      <c r="S20" s="47"/>
      <c r="T20" s="47"/>
      <c r="U20" s="47">
        <v>12744</v>
      </c>
      <c r="V20" s="47"/>
      <c r="W20" s="48">
        <f t="shared" si="0"/>
        <v>12744</v>
      </c>
    </row>
    <row r="21" spans="1:23" s="23" customFormat="1" ht="21" customHeight="1">
      <c r="A21" s="30">
        <v>14</v>
      </c>
      <c r="B21" s="31">
        <v>45883</v>
      </c>
      <c r="C21" s="30" t="s">
        <v>116</v>
      </c>
      <c r="D21" s="70" t="s">
        <v>156</v>
      </c>
      <c r="E21" s="55" t="s">
        <v>152</v>
      </c>
      <c r="F21" s="34" t="s">
        <v>39</v>
      </c>
      <c r="G21" s="32" t="s">
        <v>26</v>
      </c>
      <c r="H21" s="33"/>
      <c r="I21" s="46"/>
      <c r="J21" s="47"/>
      <c r="K21" s="46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>
        <v>5560</v>
      </c>
      <c r="W21" s="48">
        <f t="shared" si="0"/>
        <v>5560</v>
      </c>
    </row>
    <row r="22" spans="1:23" s="23" customFormat="1" ht="21" customHeight="1">
      <c r="A22" s="30">
        <v>15</v>
      </c>
      <c r="B22" s="31">
        <v>45885</v>
      </c>
      <c r="C22" s="30" t="s">
        <v>82</v>
      </c>
      <c r="D22" s="30">
        <v>101001577</v>
      </c>
      <c r="E22" s="55" t="s">
        <v>118</v>
      </c>
      <c r="F22" s="34" t="s">
        <v>83</v>
      </c>
      <c r="G22" s="32" t="s">
        <v>21</v>
      </c>
      <c r="H22" s="33"/>
      <c r="I22" s="46"/>
      <c r="J22" s="47"/>
      <c r="K22" s="46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>
        <v>2951.47</v>
      </c>
      <c r="W22" s="48">
        <f t="shared" si="0"/>
        <v>2951.47</v>
      </c>
    </row>
    <row r="23" spans="1:23" s="23" customFormat="1" ht="21" customHeight="1">
      <c r="A23" s="30">
        <v>16</v>
      </c>
      <c r="B23" s="31">
        <v>45885</v>
      </c>
      <c r="C23" s="30" t="s">
        <v>82</v>
      </c>
      <c r="D23" s="30">
        <v>101001577</v>
      </c>
      <c r="E23" s="55" t="s">
        <v>119</v>
      </c>
      <c r="F23" s="34" t="s">
        <v>84</v>
      </c>
      <c r="G23" s="32" t="s">
        <v>21</v>
      </c>
      <c r="H23" s="33"/>
      <c r="I23" s="46"/>
      <c r="J23" s="47"/>
      <c r="K23" s="46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>
        <v>4093.87</v>
      </c>
      <c r="W23" s="48">
        <f t="shared" si="0"/>
        <v>4093.87</v>
      </c>
    </row>
    <row r="24" spans="1:23" s="23" customFormat="1" ht="21" customHeight="1">
      <c r="A24" s="30">
        <v>17</v>
      </c>
      <c r="B24" s="31">
        <v>45859</v>
      </c>
      <c r="C24" s="30" t="s">
        <v>85</v>
      </c>
      <c r="D24" s="30">
        <v>101824859</v>
      </c>
      <c r="E24" s="55" t="s">
        <v>86</v>
      </c>
      <c r="F24" s="34" t="s">
        <v>32</v>
      </c>
      <c r="G24" s="32" t="s">
        <v>21</v>
      </c>
      <c r="H24" s="33"/>
      <c r="I24" s="46"/>
      <c r="J24" s="47"/>
      <c r="K24" s="46"/>
      <c r="L24" s="47"/>
      <c r="M24" s="47"/>
      <c r="N24" s="47"/>
      <c r="O24" s="47"/>
      <c r="P24" s="47"/>
      <c r="Q24" s="47"/>
      <c r="R24" s="47"/>
      <c r="S24" s="47"/>
      <c r="T24" s="47"/>
      <c r="U24" s="47">
        <v>19300</v>
      </c>
      <c r="V24" s="47"/>
      <c r="W24" s="48">
        <f t="shared" si="0"/>
        <v>19300</v>
      </c>
    </row>
    <row r="25" spans="1:23" s="23" customFormat="1" ht="20.100000000000001" customHeight="1">
      <c r="A25" s="30">
        <v>18</v>
      </c>
      <c r="B25" s="31">
        <v>45822</v>
      </c>
      <c r="C25" s="30" t="s">
        <v>28</v>
      </c>
      <c r="D25" s="30" t="s">
        <v>29</v>
      </c>
      <c r="E25" s="45" t="s">
        <v>120</v>
      </c>
      <c r="F25" s="34" t="s">
        <v>89</v>
      </c>
      <c r="G25" s="32" t="s">
        <v>26</v>
      </c>
      <c r="H25" s="33"/>
      <c r="I25" s="46"/>
      <c r="J25" s="47"/>
      <c r="K25" s="46"/>
      <c r="L25" s="47"/>
      <c r="M25" s="47"/>
      <c r="N25" s="47"/>
      <c r="O25" s="47"/>
      <c r="P25" s="47"/>
      <c r="Q25" s="47"/>
      <c r="R25" s="47"/>
      <c r="S25" s="47"/>
      <c r="T25" s="47">
        <v>5112</v>
      </c>
      <c r="U25" s="47"/>
      <c r="V25" s="47"/>
      <c r="W25" s="48">
        <f t="shared" si="0"/>
        <v>5112</v>
      </c>
    </row>
    <row r="26" spans="1:23" s="23" customFormat="1" ht="20.100000000000001" customHeight="1">
      <c r="A26" s="30">
        <v>19</v>
      </c>
      <c r="B26" s="31">
        <v>45828</v>
      </c>
      <c r="C26" s="30" t="s">
        <v>28</v>
      </c>
      <c r="D26" s="30" t="s">
        <v>29</v>
      </c>
      <c r="E26" s="45" t="s">
        <v>121</v>
      </c>
      <c r="F26" s="34" t="s">
        <v>89</v>
      </c>
      <c r="G26" s="32" t="s">
        <v>26</v>
      </c>
      <c r="H26" s="33"/>
      <c r="I26" s="46"/>
      <c r="J26" s="47"/>
      <c r="K26" s="46"/>
      <c r="L26" s="47"/>
      <c r="M26" s="47"/>
      <c r="N26" s="47"/>
      <c r="O26" s="47"/>
      <c r="P26" s="47"/>
      <c r="Q26" s="47"/>
      <c r="R26" s="47"/>
      <c r="S26" s="47"/>
      <c r="T26" s="47">
        <v>5112</v>
      </c>
      <c r="U26" s="47"/>
      <c r="V26" s="47"/>
      <c r="W26" s="48">
        <f t="shared" si="0"/>
        <v>5112</v>
      </c>
    </row>
    <row r="27" spans="1:23" s="23" customFormat="1" ht="20.100000000000001" customHeight="1">
      <c r="A27" s="30">
        <v>20</v>
      </c>
      <c r="B27" s="31">
        <v>45829</v>
      </c>
      <c r="C27" s="30" t="s">
        <v>28</v>
      </c>
      <c r="D27" s="30" t="s">
        <v>29</v>
      </c>
      <c r="E27" s="45" t="s">
        <v>122</v>
      </c>
      <c r="F27" s="34" t="s">
        <v>89</v>
      </c>
      <c r="G27" s="32" t="s">
        <v>26</v>
      </c>
      <c r="H27" s="33"/>
      <c r="I27" s="46"/>
      <c r="J27" s="47"/>
      <c r="K27" s="46"/>
      <c r="L27" s="47"/>
      <c r="M27" s="47"/>
      <c r="N27" s="47"/>
      <c r="O27" s="47"/>
      <c r="P27" s="47"/>
      <c r="Q27" s="47"/>
      <c r="R27" s="47"/>
      <c r="S27" s="47"/>
      <c r="T27" s="47">
        <v>2556</v>
      </c>
      <c r="U27" s="47"/>
      <c r="V27" s="47"/>
      <c r="W27" s="48">
        <f t="shared" si="0"/>
        <v>2556</v>
      </c>
    </row>
    <row r="28" spans="1:23" s="23" customFormat="1" ht="20.100000000000001" customHeight="1">
      <c r="A28" s="30">
        <v>21</v>
      </c>
      <c r="B28" s="31">
        <v>45832</v>
      </c>
      <c r="C28" s="30" t="s">
        <v>28</v>
      </c>
      <c r="D28" s="30" t="s">
        <v>29</v>
      </c>
      <c r="E28" s="45" t="s">
        <v>123</v>
      </c>
      <c r="F28" s="34" t="s">
        <v>89</v>
      </c>
      <c r="G28" s="32" t="s">
        <v>26</v>
      </c>
      <c r="H28" s="33"/>
      <c r="I28" s="46"/>
      <c r="J28" s="47"/>
      <c r="K28" s="46"/>
      <c r="L28" s="47"/>
      <c r="M28" s="47"/>
      <c r="N28" s="47"/>
      <c r="O28" s="47"/>
      <c r="P28" s="47"/>
      <c r="Q28" s="47"/>
      <c r="R28" s="47"/>
      <c r="S28" s="47"/>
      <c r="T28" s="47">
        <v>6667.2</v>
      </c>
      <c r="U28" s="47"/>
      <c r="V28" s="47"/>
      <c r="W28" s="48">
        <f t="shared" si="0"/>
        <v>6667.2</v>
      </c>
    </row>
    <row r="29" spans="1:23" s="23" customFormat="1" ht="20.100000000000001" customHeight="1">
      <c r="A29" s="30">
        <v>22</v>
      </c>
      <c r="B29" s="31">
        <v>45862</v>
      </c>
      <c r="C29" s="30" t="s">
        <v>28</v>
      </c>
      <c r="D29" s="30" t="s">
        <v>29</v>
      </c>
      <c r="E29" s="45" t="s">
        <v>87</v>
      </c>
      <c r="F29" s="34" t="s">
        <v>30</v>
      </c>
      <c r="G29" s="32" t="s">
        <v>26</v>
      </c>
      <c r="H29" s="33"/>
      <c r="I29" s="46"/>
      <c r="J29" s="47"/>
      <c r="K29" s="46"/>
      <c r="L29" s="47"/>
      <c r="M29" s="47"/>
      <c r="N29" s="47"/>
      <c r="O29" s="47"/>
      <c r="P29" s="47"/>
      <c r="Q29" s="47"/>
      <c r="R29" s="47"/>
      <c r="S29" s="47"/>
      <c r="T29" s="69"/>
      <c r="U29" s="47">
        <v>5112</v>
      </c>
      <c r="V29" s="47"/>
      <c r="W29" s="48">
        <f t="shared" si="0"/>
        <v>5112</v>
      </c>
    </row>
    <row r="30" spans="1:23" s="23" customFormat="1" ht="20.100000000000001" customHeight="1">
      <c r="A30" s="30">
        <v>23</v>
      </c>
      <c r="B30" s="31">
        <v>45864</v>
      </c>
      <c r="C30" s="30" t="s">
        <v>28</v>
      </c>
      <c r="D30" s="30" t="s">
        <v>29</v>
      </c>
      <c r="E30" s="45" t="s">
        <v>88</v>
      </c>
      <c r="F30" s="34" t="s">
        <v>89</v>
      </c>
      <c r="G30" s="32" t="s">
        <v>26</v>
      </c>
      <c r="H30" s="33"/>
      <c r="I30" s="46"/>
      <c r="J30" s="47"/>
      <c r="K30" s="46"/>
      <c r="L30" s="47"/>
      <c r="M30" s="47"/>
      <c r="N30" s="47"/>
      <c r="O30" s="47"/>
      <c r="P30" s="47"/>
      <c r="Q30" s="47"/>
      <c r="R30" s="47"/>
      <c r="S30" s="47"/>
      <c r="T30" s="69"/>
      <c r="U30" s="47">
        <v>2556</v>
      </c>
      <c r="V30" s="47"/>
      <c r="W30" s="48">
        <f t="shared" si="0"/>
        <v>2556</v>
      </c>
    </row>
    <row r="31" spans="1:23" s="23" customFormat="1" ht="20.100000000000001" customHeight="1">
      <c r="A31" s="30">
        <v>24</v>
      </c>
      <c r="B31" s="31">
        <v>45877</v>
      </c>
      <c r="C31" s="30" t="s">
        <v>28</v>
      </c>
      <c r="D31" s="30" t="s">
        <v>29</v>
      </c>
      <c r="E31" s="45" t="s">
        <v>124</v>
      </c>
      <c r="F31" s="34" t="s">
        <v>89</v>
      </c>
      <c r="G31" s="32" t="s">
        <v>26</v>
      </c>
      <c r="H31" s="33"/>
      <c r="I31" s="46"/>
      <c r="J31" s="47"/>
      <c r="K31" s="46"/>
      <c r="L31" s="47"/>
      <c r="M31" s="47"/>
      <c r="N31" s="47"/>
      <c r="O31" s="47"/>
      <c r="P31" s="47"/>
      <c r="Q31" s="47"/>
      <c r="R31" s="47"/>
      <c r="S31" s="47"/>
      <c r="T31" s="47"/>
      <c r="U31" s="69"/>
      <c r="V31" s="47">
        <v>5112</v>
      </c>
      <c r="W31" s="48">
        <f>SUM(I31:V31)</f>
        <v>5112</v>
      </c>
    </row>
    <row r="32" spans="1:23" s="23" customFormat="1" ht="20.100000000000001" customHeight="1">
      <c r="A32" s="30">
        <v>25</v>
      </c>
      <c r="B32" s="31">
        <v>45885</v>
      </c>
      <c r="C32" s="30" t="s">
        <v>28</v>
      </c>
      <c r="D32" s="30" t="s">
        <v>29</v>
      </c>
      <c r="E32" s="45" t="s">
        <v>125</v>
      </c>
      <c r="F32" s="34" t="s">
        <v>30</v>
      </c>
      <c r="G32" s="32" t="s">
        <v>26</v>
      </c>
      <c r="H32" s="33"/>
      <c r="I32" s="46"/>
      <c r="J32" s="47"/>
      <c r="K32" s="46"/>
      <c r="L32" s="47"/>
      <c r="M32" s="47"/>
      <c r="N32" s="47"/>
      <c r="O32" s="47"/>
      <c r="P32" s="47"/>
      <c r="Q32" s="47"/>
      <c r="R32" s="47"/>
      <c r="S32" s="47"/>
      <c r="T32" s="47"/>
      <c r="U32" s="69"/>
      <c r="V32" s="47">
        <v>5112</v>
      </c>
      <c r="W32" s="48">
        <f>SUM(I32:V32)</f>
        <v>5112</v>
      </c>
    </row>
    <row r="33" spans="1:24" s="23" customFormat="1" ht="19.5" customHeight="1">
      <c r="A33" s="30">
        <v>26</v>
      </c>
      <c r="B33" s="31">
        <v>45849</v>
      </c>
      <c r="C33" s="30" t="s">
        <v>55</v>
      </c>
      <c r="D33" s="30" t="s">
        <v>63</v>
      </c>
      <c r="E33" s="45" t="s">
        <v>90</v>
      </c>
      <c r="F33" s="34" t="s">
        <v>92</v>
      </c>
      <c r="G33" s="32" t="s">
        <v>26</v>
      </c>
      <c r="H33" s="33"/>
      <c r="I33" s="46"/>
      <c r="J33" s="47"/>
      <c r="K33" s="46"/>
      <c r="L33" s="47"/>
      <c r="M33" s="47"/>
      <c r="N33" s="47"/>
      <c r="O33" s="47"/>
      <c r="P33" s="47"/>
      <c r="Q33" s="47"/>
      <c r="R33" s="47"/>
      <c r="S33" s="47"/>
      <c r="T33" s="47"/>
      <c r="U33" s="47">
        <v>30000</v>
      </c>
      <c r="V33" s="47"/>
      <c r="W33" s="48">
        <f t="shared" si="0"/>
        <v>30000</v>
      </c>
    </row>
    <row r="34" spans="1:24" s="23" customFormat="1" ht="20.100000000000001" customHeight="1">
      <c r="A34" s="30">
        <v>27</v>
      </c>
      <c r="B34" s="31">
        <v>45855</v>
      </c>
      <c r="C34" s="30" t="s">
        <v>55</v>
      </c>
      <c r="D34" s="30" t="s">
        <v>63</v>
      </c>
      <c r="E34" s="45" t="s">
        <v>91</v>
      </c>
      <c r="F34" s="34" t="s">
        <v>92</v>
      </c>
      <c r="G34" s="32" t="s">
        <v>26</v>
      </c>
      <c r="H34" s="33"/>
      <c r="I34" s="46"/>
      <c r="J34" s="47"/>
      <c r="K34" s="46"/>
      <c r="L34" s="47"/>
      <c r="M34" s="47"/>
      <c r="N34" s="47"/>
      <c r="O34" s="47"/>
      <c r="P34" s="47"/>
      <c r="Q34" s="47"/>
      <c r="R34" s="47"/>
      <c r="S34" s="47"/>
      <c r="T34" s="47"/>
      <c r="U34" s="47">
        <v>19200</v>
      </c>
      <c r="V34" s="47"/>
      <c r="W34" s="48">
        <f t="shared" si="0"/>
        <v>19200</v>
      </c>
    </row>
    <row r="35" spans="1:24" s="23" customFormat="1" ht="20.100000000000001" customHeight="1">
      <c r="A35" s="30">
        <v>28</v>
      </c>
      <c r="B35" s="31">
        <v>45874</v>
      </c>
      <c r="C35" s="30" t="s">
        <v>55</v>
      </c>
      <c r="D35" s="30" t="s">
        <v>63</v>
      </c>
      <c r="E35" s="45" t="s">
        <v>126</v>
      </c>
      <c r="F35" s="34" t="s">
        <v>128</v>
      </c>
      <c r="G35" s="32" t="s">
        <v>26</v>
      </c>
      <c r="H35" s="33"/>
      <c r="I35" s="46"/>
      <c r="J35" s="47"/>
      <c r="K35" s="46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>
        <v>7200</v>
      </c>
      <c r="W35" s="48">
        <f t="shared" si="0"/>
        <v>7200</v>
      </c>
    </row>
    <row r="36" spans="1:24" s="23" customFormat="1" ht="20.100000000000001" customHeight="1">
      <c r="A36" s="30">
        <v>29</v>
      </c>
      <c r="B36" s="31">
        <v>45887</v>
      </c>
      <c r="C36" s="30" t="s">
        <v>55</v>
      </c>
      <c r="D36" s="30" t="s">
        <v>63</v>
      </c>
      <c r="E36" s="45" t="s">
        <v>127</v>
      </c>
      <c r="F36" s="34" t="s">
        <v>129</v>
      </c>
      <c r="G36" s="32" t="s">
        <v>26</v>
      </c>
      <c r="H36" s="33"/>
      <c r="I36" s="46"/>
      <c r="J36" s="47"/>
      <c r="K36" s="46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>
        <v>9000</v>
      </c>
      <c r="W36" s="48">
        <f t="shared" si="0"/>
        <v>9000</v>
      </c>
    </row>
    <row r="37" spans="1:24" s="23" customFormat="1" ht="20.100000000000001" customHeight="1">
      <c r="A37" s="30">
        <v>30</v>
      </c>
      <c r="B37" s="31">
        <v>45820</v>
      </c>
      <c r="C37" s="30" t="s">
        <v>31</v>
      </c>
      <c r="D37" s="30">
        <v>131860028</v>
      </c>
      <c r="E37" s="45" t="s">
        <v>64</v>
      </c>
      <c r="F37" s="34" t="s">
        <v>32</v>
      </c>
      <c r="G37" s="32" t="s">
        <v>21</v>
      </c>
      <c r="H37" s="33"/>
      <c r="I37" s="46"/>
      <c r="J37" s="47"/>
      <c r="K37" s="46"/>
      <c r="L37" s="47"/>
      <c r="M37" s="47"/>
      <c r="N37" s="47"/>
      <c r="O37" s="47"/>
      <c r="P37" s="47"/>
      <c r="Q37" s="47"/>
      <c r="R37" s="47"/>
      <c r="S37" s="47"/>
      <c r="T37" s="47">
        <v>21900</v>
      </c>
      <c r="U37" s="47"/>
      <c r="V37" s="47"/>
      <c r="W37" s="48">
        <f t="shared" si="0"/>
        <v>21900</v>
      </c>
    </row>
    <row r="38" spans="1:24" s="23" customFormat="1" ht="20.100000000000001" customHeight="1">
      <c r="A38" s="30">
        <v>31</v>
      </c>
      <c r="B38" s="31">
        <v>45833</v>
      </c>
      <c r="C38" s="30" t="s">
        <v>31</v>
      </c>
      <c r="D38" s="30">
        <v>131860028</v>
      </c>
      <c r="E38" s="45" t="s">
        <v>65</v>
      </c>
      <c r="F38" s="34" t="s">
        <v>32</v>
      </c>
      <c r="G38" s="32" t="s">
        <v>21</v>
      </c>
      <c r="H38" s="33"/>
      <c r="I38" s="46"/>
      <c r="J38" s="47"/>
      <c r="K38" s="46"/>
      <c r="L38" s="47"/>
      <c r="M38" s="47"/>
      <c r="N38" s="47"/>
      <c r="O38" s="47"/>
      <c r="P38" s="47"/>
      <c r="Q38" s="47"/>
      <c r="R38" s="47"/>
      <c r="S38" s="47"/>
      <c r="T38" s="47">
        <v>34500</v>
      </c>
      <c r="U38" s="47"/>
      <c r="V38" s="47"/>
      <c r="W38" s="48">
        <f t="shared" si="0"/>
        <v>34500</v>
      </c>
    </row>
    <row r="39" spans="1:24" s="23" customFormat="1" ht="20.100000000000001" customHeight="1">
      <c r="A39" s="30">
        <v>32</v>
      </c>
      <c r="B39" s="31">
        <v>38549</v>
      </c>
      <c r="C39" s="30" t="s">
        <v>31</v>
      </c>
      <c r="D39" s="30">
        <v>131860028</v>
      </c>
      <c r="E39" s="45" t="s">
        <v>93</v>
      </c>
      <c r="F39" s="34" t="s">
        <v>32</v>
      </c>
      <c r="G39" s="32" t="s">
        <v>21</v>
      </c>
      <c r="H39" s="33"/>
      <c r="I39" s="46"/>
      <c r="J39" s="47"/>
      <c r="K39" s="46"/>
      <c r="L39" s="47"/>
      <c r="M39" s="47"/>
      <c r="N39" s="47"/>
      <c r="O39" s="47"/>
      <c r="P39" s="47"/>
      <c r="Q39" s="47"/>
      <c r="R39" s="47"/>
      <c r="S39" s="47"/>
      <c r="T39" s="47"/>
      <c r="U39" s="47">
        <v>28000</v>
      </c>
      <c r="V39" s="47"/>
      <c r="W39" s="48">
        <f t="shared" si="0"/>
        <v>28000</v>
      </c>
    </row>
    <row r="40" spans="1:24" s="23" customFormat="1" ht="20.100000000000001" customHeight="1">
      <c r="A40" s="30">
        <v>33</v>
      </c>
      <c r="B40" s="31">
        <v>45889</v>
      </c>
      <c r="C40" s="30" t="s">
        <v>33</v>
      </c>
      <c r="D40" s="30">
        <v>102339309</v>
      </c>
      <c r="E40" s="45" t="s">
        <v>130</v>
      </c>
      <c r="F40" s="34" t="s">
        <v>32</v>
      </c>
      <c r="G40" s="32" t="s">
        <v>21</v>
      </c>
      <c r="H40" s="33"/>
      <c r="I40" s="46"/>
      <c r="J40" s="47"/>
      <c r="K40" s="46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>
        <v>7600</v>
      </c>
      <c r="W40" s="48">
        <f t="shared" si="0"/>
        <v>7600</v>
      </c>
    </row>
    <row r="41" spans="1:24" s="23" customFormat="1" ht="20.100000000000001" customHeight="1">
      <c r="A41" s="30">
        <v>34</v>
      </c>
      <c r="B41" s="31">
        <v>45825</v>
      </c>
      <c r="C41" s="30" t="s">
        <v>34</v>
      </c>
      <c r="D41" s="30">
        <v>130221642</v>
      </c>
      <c r="E41" s="45" t="s">
        <v>66</v>
      </c>
      <c r="F41" s="34" t="s">
        <v>35</v>
      </c>
      <c r="G41" s="32" t="s">
        <v>21</v>
      </c>
      <c r="H41" s="33"/>
      <c r="I41" s="46"/>
      <c r="J41" s="47"/>
      <c r="K41" s="46"/>
      <c r="L41" s="47"/>
      <c r="M41" s="47"/>
      <c r="N41" s="47"/>
      <c r="O41" s="47"/>
      <c r="P41" s="47"/>
      <c r="Q41" s="47"/>
      <c r="R41" s="47"/>
      <c r="S41" s="47"/>
      <c r="T41" s="47">
        <v>15983.83</v>
      </c>
      <c r="U41" s="47"/>
      <c r="V41" s="47"/>
      <c r="W41" s="48">
        <f t="shared" si="0"/>
        <v>15983.83</v>
      </c>
    </row>
    <row r="42" spans="1:24" s="23" customFormat="1" ht="20.100000000000001" customHeight="1">
      <c r="A42" s="30">
        <v>35</v>
      </c>
      <c r="B42" s="31">
        <v>45825</v>
      </c>
      <c r="C42" s="30" t="s">
        <v>34</v>
      </c>
      <c r="D42" s="30">
        <v>130221642</v>
      </c>
      <c r="E42" s="45" t="s">
        <v>67</v>
      </c>
      <c r="F42" s="34" t="s">
        <v>51</v>
      </c>
      <c r="G42" s="32" t="s">
        <v>21</v>
      </c>
      <c r="H42" s="33"/>
      <c r="I42" s="46"/>
      <c r="J42" s="47"/>
      <c r="K42" s="46"/>
      <c r="L42" s="47"/>
      <c r="M42" s="47"/>
      <c r="N42" s="47"/>
      <c r="O42" s="47"/>
      <c r="P42" s="47"/>
      <c r="Q42" s="47"/>
      <c r="R42" s="47"/>
      <c r="S42" s="47"/>
      <c r="T42" s="47">
        <v>5776.25</v>
      </c>
      <c r="U42" s="47"/>
      <c r="V42" s="47"/>
      <c r="W42" s="48">
        <f t="shared" si="0"/>
        <v>5776.25</v>
      </c>
    </row>
    <row r="43" spans="1:24" ht="18">
      <c r="A43" s="30">
        <v>36</v>
      </c>
      <c r="B43" s="31">
        <v>45832</v>
      </c>
      <c r="C43" s="30" t="s">
        <v>34</v>
      </c>
      <c r="D43" s="30">
        <v>130221642</v>
      </c>
      <c r="E43" s="45" t="s">
        <v>68</v>
      </c>
      <c r="F43" s="34" t="s">
        <v>35</v>
      </c>
      <c r="G43" s="32" t="s">
        <v>21</v>
      </c>
      <c r="H43" s="33"/>
      <c r="I43" s="46"/>
      <c r="J43" s="47"/>
      <c r="K43" s="46"/>
      <c r="L43" s="47"/>
      <c r="M43" s="47"/>
      <c r="N43" s="47"/>
      <c r="O43" s="47"/>
      <c r="P43" s="47"/>
      <c r="Q43" s="47"/>
      <c r="R43" s="47"/>
      <c r="S43" s="47"/>
      <c r="T43" s="47">
        <v>11673.69</v>
      </c>
      <c r="U43" s="47"/>
      <c r="V43" s="47"/>
      <c r="W43" s="48">
        <f t="shared" si="0"/>
        <v>11673.69</v>
      </c>
      <c r="X43" s="23"/>
    </row>
    <row r="44" spans="1:24" ht="18">
      <c r="A44" s="30">
        <v>37</v>
      </c>
      <c r="B44" s="31">
        <v>45832</v>
      </c>
      <c r="C44" s="30" t="s">
        <v>34</v>
      </c>
      <c r="D44" s="30">
        <v>130221642</v>
      </c>
      <c r="E44" s="45" t="s">
        <v>69</v>
      </c>
      <c r="F44" s="34" t="s">
        <v>51</v>
      </c>
      <c r="G44" s="32" t="s">
        <v>21</v>
      </c>
      <c r="H44" s="33"/>
      <c r="I44" s="46"/>
      <c r="J44" s="47"/>
      <c r="K44" s="46"/>
      <c r="L44" s="47"/>
      <c r="M44" s="47"/>
      <c r="N44" s="47"/>
      <c r="O44" s="47"/>
      <c r="P44" s="47"/>
      <c r="Q44" s="47"/>
      <c r="R44" s="47"/>
      <c r="S44" s="47"/>
      <c r="T44" s="47">
        <v>6222.48</v>
      </c>
      <c r="U44" s="47"/>
      <c r="V44" s="47"/>
      <c r="W44" s="48">
        <f t="shared" si="0"/>
        <v>6222.48</v>
      </c>
      <c r="X44" s="23"/>
    </row>
    <row r="45" spans="1:24" ht="18">
      <c r="A45" s="30">
        <v>38</v>
      </c>
      <c r="B45" s="31">
        <v>45839</v>
      </c>
      <c r="C45" s="30" t="s">
        <v>34</v>
      </c>
      <c r="D45" s="30">
        <v>130221642</v>
      </c>
      <c r="E45" s="45" t="s">
        <v>94</v>
      </c>
      <c r="F45" s="34" t="s">
        <v>35</v>
      </c>
      <c r="G45" s="32" t="s">
        <v>21</v>
      </c>
      <c r="H45" s="33"/>
      <c r="I45" s="46"/>
      <c r="J45" s="47"/>
      <c r="K45" s="46"/>
      <c r="L45" s="47"/>
      <c r="M45" s="47"/>
      <c r="N45" s="47"/>
      <c r="O45" s="47"/>
      <c r="P45" s="47"/>
      <c r="Q45" s="47"/>
      <c r="R45" s="47"/>
      <c r="S45" s="47"/>
      <c r="T45" s="47"/>
      <c r="U45" s="47">
        <v>13296.89</v>
      </c>
      <c r="V45" s="47"/>
      <c r="W45" s="48">
        <f t="shared" si="0"/>
        <v>13296.89</v>
      </c>
      <c r="X45" s="23"/>
    </row>
    <row r="46" spans="1:24" ht="18">
      <c r="A46" s="30">
        <v>39</v>
      </c>
      <c r="B46" s="31">
        <v>45839</v>
      </c>
      <c r="C46" s="30" t="s">
        <v>34</v>
      </c>
      <c r="D46" s="30">
        <v>130221642</v>
      </c>
      <c r="E46" s="45" t="s">
        <v>95</v>
      </c>
      <c r="F46" s="34" t="s">
        <v>51</v>
      </c>
      <c r="G46" s="32" t="s">
        <v>21</v>
      </c>
      <c r="H46" s="33"/>
      <c r="I46" s="46"/>
      <c r="J46" s="47"/>
      <c r="K46" s="46"/>
      <c r="L46" s="47"/>
      <c r="M46" s="47"/>
      <c r="N46" s="47"/>
      <c r="O46" s="47"/>
      <c r="P46" s="47"/>
      <c r="Q46" s="47"/>
      <c r="R46" s="47"/>
      <c r="S46" s="47"/>
      <c r="T46" s="47"/>
      <c r="U46" s="47">
        <v>7492.86</v>
      </c>
      <c r="V46" s="47"/>
      <c r="W46" s="48">
        <f t="shared" si="0"/>
        <v>7492.86</v>
      </c>
      <c r="X46" s="23"/>
    </row>
    <row r="47" spans="1:24" ht="18">
      <c r="A47" s="30">
        <v>40</v>
      </c>
      <c r="B47" s="31">
        <v>45846</v>
      </c>
      <c r="C47" s="30" t="s">
        <v>34</v>
      </c>
      <c r="D47" s="30">
        <v>130221642</v>
      </c>
      <c r="E47" s="45" t="s">
        <v>96</v>
      </c>
      <c r="F47" s="34" t="s">
        <v>35</v>
      </c>
      <c r="G47" s="32" t="s">
        <v>21</v>
      </c>
      <c r="H47" s="33"/>
      <c r="I47" s="46"/>
      <c r="J47" s="47"/>
      <c r="K47" s="46"/>
      <c r="L47" s="47"/>
      <c r="M47" s="47"/>
      <c r="N47" s="47"/>
      <c r="O47" s="47"/>
      <c r="P47" s="47"/>
      <c r="Q47" s="47"/>
      <c r="R47" s="47"/>
      <c r="S47" s="47"/>
      <c r="T47" s="47"/>
      <c r="U47" s="47">
        <v>14655.7</v>
      </c>
      <c r="V47" s="47"/>
      <c r="W47" s="48">
        <f t="shared" si="0"/>
        <v>14655.7</v>
      </c>
      <c r="X47" s="23"/>
    </row>
    <row r="48" spans="1:24" ht="18">
      <c r="A48" s="30">
        <v>41</v>
      </c>
      <c r="B48" s="31">
        <v>45846</v>
      </c>
      <c r="C48" s="30" t="s">
        <v>34</v>
      </c>
      <c r="D48" s="30">
        <v>130221642</v>
      </c>
      <c r="E48" s="45" t="s">
        <v>97</v>
      </c>
      <c r="F48" s="34" t="s">
        <v>51</v>
      </c>
      <c r="G48" s="32" t="s">
        <v>21</v>
      </c>
      <c r="H48" s="33"/>
      <c r="I48" s="46"/>
      <c r="J48" s="47"/>
      <c r="K48" s="46"/>
      <c r="L48" s="47"/>
      <c r="M48" s="47"/>
      <c r="N48" s="47"/>
      <c r="O48" s="47"/>
      <c r="P48" s="47"/>
      <c r="Q48" s="47"/>
      <c r="R48" s="47"/>
      <c r="S48" s="47"/>
      <c r="T48" s="47"/>
      <c r="U48" s="47">
        <v>10070</v>
      </c>
      <c r="V48" s="47"/>
      <c r="W48" s="48">
        <f t="shared" si="0"/>
        <v>10070</v>
      </c>
      <c r="X48" s="23"/>
    </row>
    <row r="49" spans="1:24" ht="18">
      <c r="A49" s="30">
        <v>42</v>
      </c>
      <c r="B49" s="31">
        <v>45853</v>
      </c>
      <c r="C49" s="30" t="s">
        <v>34</v>
      </c>
      <c r="D49" s="30">
        <v>130221642</v>
      </c>
      <c r="E49" s="45" t="s">
        <v>99</v>
      </c>
      <c r="F49" s="34" t="s">
        <v>35</v>
      </c>
      <c r="G49" s="32" t="s">
        <v>21</v>
      </c>
      <c r="H49" s="33"/>
      <c r="I49" s="46"/>
      <c r="J49" s="47"/>
      <c r="K49" s="46"/>
      <c r="L49" s="47"/>
      <c r="M49" s="47"/>
      <c r="N49" s="47"/>
      <c r="O49" s="47"/>
      <c r="P49" s="47"/>
      <c r="Q49" s="47"/>
      <c r="R49" s="47"/>
      <c r="S49" s="47"/>
      <c r="T49" s="47"/>
      <c r="U49" s="47">
        <v>10997.42</v>
      </c>
      <c r="V49" s="47"/>
      <c r="W49" s="48">
        <f t="shared" si="0"/>
        <v>10997.42</v>
      </c>
      <c r="X49" s="23"/>
    </row>
    <row r="50" spans="1:24" ht="18">
      <c r="A50" s="30">
        <v>43</v>
      </c>
      <c r="B50" s="31">
        <v>45853</v>
      </c>
      <c r="C50" s="30" t="s">
        <v>34</v>
      </c>
      <c r="D50" s="30">
        <v>130221642</v>
      </c>
      <c r="E50" s="45" t="s">
        <v>100</v>
      </c>
      <c r="F50" s="34" t="s">
        <v>51</v>
      </c>
      <c r="G50" s="32" t="s">
        <v>21</v>
      </c>
      <c r="H50" s="33"/>
      <c r="I50" s="46"/>
      <c r="J50" s="47"/>
      <c r="K50" s="46"/>
      <c r="L50" s="47"/>
      <c r="M50" s="47"/>
      <c r="N50" s="47"/>
      <c r="O50" s="47"/>
      <c r="P50" s="47"/>
      <c r="Q50" s="47"/>
      <c r="R50" s="47"/>
      <c r="S50" s="47"/>
      <c r="T50" s="47"/>
      <c r="U50" s="47">
        <v>5414.03</v>
      </c>
      <c r="V50" s="47"/>
      <c r="W50" s="48">
        <f t="shared" si="0"/>
        <v>5414.03</v>
      </c>
      <c r="X50" s="23"/>
    </row>
    <row r="51" spans="1:24" ht="18">
      <c r="A51" s="30">
        <v>44</v>
      </c>
      <c r="B51" s="31">
        <v>45860</v>
      </c>
      <c r="C51" s="30" t="s">
        <v>34</v>
      </c>
      <c r="D51" s="30">
        <v>130221642</v>
      </c>
      <c r="E51" s="45" t="s">
        <v>101</v>
      </c>
      <c r="F51" s="34" t="s">
        <v>51</v>
      </c>
      <c r="G51" s="32" t="s">
        <v>21</v>
      </c>
      <c r="H51" s="33"/>
      <c r="I51" s="46"/>
      <c r="J51" s="47"/>
      <c r="K51" s="46"/>
      <c r="L51" s="47"/>
      <c r="M51" s="47"/>
      <c r="N51" s="47"/>
      <c r="O51" s="47"/>
      <c r="P51" s="47"/>
      <c r="Q51" s="47"/>
      <c r="R51" s="47"/>
      <c r="S51" s="47"/>
      <c r="T51" s="47"/>
      <c r="U51" s="47">
        <v>6966.34</v>
      </c>
      <c r="V51" s="47"/>
      <c r="W51" s="48">
        <f t="shared" si="0"/>
        <v>6966.34</v>
      </c>
      <c r="X51" s="23"/>
    </row>
    <row r="52" spans="1:24" ht="18">
      <c r="A52" s="30">
        <v>45</v>
      </c>
      <c r="B52" s="31">
        <v>45860</v>
      </c>
      <c r="C52" s="30" t="s">
        <v>34</v>
      </c>
      <c r="D52" s="30">
        <v>130221642</v>
      </c>
      <c r="E52" s="45" t="s">
        <v>102</v>
      </c>
      <c r="F52" s="34" t="s">
        <v>35</v>
      </c>
      <c r="G52" s="32" t="s">
        <v>21</v>
      </c>
      <c r="H52" s="33"/>
      <c r="I52" s="46"/>
      <c r="J52" s="47"/>
      <c r="K52" s="46"/>
      <c r="L52" s="47"/>
      <c r="M52" s="47"/>
      <c r="N52" s="47"/>
      <c r="O52" s="47"/>
      <c r="P52" s="47"/>
      <c r="Q52" s="47"/>
      <c r="R52" s="47"/>
      <c r="S52" s="47"/>
      <c r="T52" s="47"/>
      <c r="U52" s="47">
        <v>14064.02</v>
      </c>
      <c r="V52" s="47"/>
      <c r="W52" s="48">
        <f t="shared" si="0"/>
        <v>14064.02</v>
      </c>
      <c r="X52" s="23"/>
    </row>
    <row r="53" spans="1:24" ht="18">
      <c r="A53" s="30">
        <v>46</v>
      </c>
      <c r="B53" s="31">
        <v>45867</v>
      </c>
      <c r="C53" s="30" t="s">
        <v>34</v>
      </c>
      <c r="D53" s="30">
        <v>130221642</v>
      </c>
      <c r="E53" s="45" t="s">
        <v>103</v>
      </c>
      <c r="F53" s="34" t="s">
        <v>52</v>
      </c>
      <c r="G53" s="32" t="s">
        <v>21</v>
      </c>
      <c r="H53" s="33"/>
      <c r="I53" s="46"/>
      <c r="J53" s="47"/>
      <c r="K53" s="46"/>
      <c r="L53" s="47"/>
      <c r="M53" s="47"/>
      <c r="N53" s="47"/>
      <c r="O53" s="47"/>
      <c r="P53" s="47"/>
      <c r="Q53" s="47"/>
      <c r="R53" s="47"/>
      <c r="S53" s="47"/>
      <c r="T53" s="47"/>
      <c r="U53" s="47">
        <v>12606.91</v>
      </c>
      <c r="V53" s="47"/>
      <c r="W53" s="48">
        <f t="shared" si="0"/>
        <v>12606.91</v>
      </c>
      <c r="X53" s="23"/>
    </row>
    <row r="54" spans="1:24" ht="18">
      <c r="A54" s="30">
        <v>47</v>
      </c>
      <c r="B54" s="31">
        <v>45867</v>
      </c>
      <c r="C54" s="30" t="s">
        <v>34</v>
      </c>
      <c r="D54" s="30">
        <v>130221642</v>
      </c>
      <c r="E54" s="45" t="s">
        <v>104</v>
      </c>
      <c r="F54" s="34" t="s">
        <v>51</v>
      </c>
      <c r="G54" s="32" t="s">
        <v>21</v>
      </c>
      <c r="H54" s="33"/>
      <c r="I54" s="46"/>
      <c r="J54" s="47"/>
      <c r="K54" s="46"/>
      <c r="L54" s="47"/>
      <c r="M54" s="47"/>
      <c r="N54" s="47"/>
      <c r="O54" s="47"/>
      <c r="P54" s="47"/>
      <c r="Q54" s="47"/>
      <c r="R54" s="47"/>
      <c r="S54" s="47"/>
      <c r="T54" s="47"/>
      <c r="U54" s="47">
        <v>6550.73</v>
      </c>
      <c r="V54" s="47"/>
      <c r="W54" s="48">
        <f t="shared" si="0"/>
        <v>6550.73</v>
      </c>
      <c r="X54" s="23"/>
    </row>
    <row r="55" spans="1:24" ht="18">
      <c r="A55" s="30">
        <v>48</v>
      </c>
      <c r="B55" s="31">
        <v>45874</v>
      </c>
      <c r="C55" s="30" t="s">
        <v>34</v>
      </c>
      <c r="D55" s="30">
        <v>130221642</v>
      </c>
      <c r="E55" s="45" t="s">
        <v>131</v>
      </c>
      <c r="F55" s="34" t="s">
        <v>35</v>
      </c>
      <c r="G55" s="32" t="s">
        <v>21</v>
      </c>
      <c r="H55" s="33"/>
      <c r="I55" s="46"/>
      <c r="J55" s="47"/>
      <c r="K55" s="46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>
        <v>19502.18</v>
      </c>
      <c r="W55" s="48">
        <f t="shared" si="0"/>
        <v>19502.18</v>
      </c>
      <c r="X55" s="23"/>
    </row>
    <row r="56" spans="1:24" ht="18">
      <c r="A56" s="30">
        <v>49</v>
      </c>
      <c r="B56" s="31">
        <v>45874</v>
      </c>
      <c r="C56" s="30" t="s">
        <v>34</v>
      </c>
      <c r="D56" s="30">
        <v>130221642</v>
      </c>
      <c r="E56" s="45" t="s">
        <v>132</v>
      </c>
      <c r="F56" s="34" t="s">
        <v>51</v>
      </c>
      <c r="G56" s="32" t="s">
        <v>21</v>
      </c>
      <c r="H56" s="33"/>
      <c r="I56" s="46"/>
      <c r="J56" s="47"/>
      <c r="K56" s="46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>
        <v>7726.49</v>
      </c>
      <c r="W56" s="48">
        <f t="shared" si="0"/>
        <v>7726.49</v>
      </c>
      <c r="X56" s="23"/>
    </row>
    <row r="57" spans="1:24" ht="18">
      <c r="A57" s="30">
        <v>50</v>
      </c>
      <c r="B57" s="31">
        <v>45881</v>
      </c>
      <c r="C57" s="30" t="s">
        <v>34</v>
      </c>
      <c r="D57" s="30">
        <v>130221642</v>
      </c>
      <c r="E57" s="45" t="s">
        <v>133</v>
      </c>
      <c r="F57" s="34" t="s">
        <v>145</v>
      </c>
      <c r="G57" s="32" t="s">
        <v>26</v>
      </c>
      <c r="H57" s="33"/>
      <c r="I57" s="46"/>
      <c r="J57" s="47"/>
      <c r="K57" s="46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>
        <v>1434.98</v>
      </c>
      <c r="W57" s="48">
        <f t="shared" si="0"/>
        <v>1434.98</v>
      </c>
      <c r="X57" s="23"/>
    </row>
    <row r="58" spans="1:24" ht="26.25">
      <c r="A58" s="30">
        <v>51</v>
      </c>
      <c r="B58" s="31">
        <v>45881</v>
      </c>
      <c r="C58" s="30" t="s">
        <v>34</v>
      </c>
      <c r="D58" s="30">
        <v>130221642</v>
      </c>
      <c r="E58" s="45" t="s">
        <v>134</v>
      </c>
      <c r="F58" s="34" t="s">
        <v>146</v>
      </c>
      <c r="G58" s="32" t="s">
        <v>21</v>
      </c>
      <c r="H58" s="33"/>
      <c r="I58" s="46"/>
      <c r="J58" s="47"/>
      <c r="K58" s="46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>
        <v>14463.83</v>
      </c>
      <c r="W58" s="48">
        <f t="shared" si="0"/>
        <v>14463.83</v>
      </c>
      <c r="X58" s="23"/>
    </row>
    <row r="59" spans="1:24" ht="18">
      <c r="A59" s="30">
        <v>52</v>
      </c>
      <c r="B59" s="31">
        <v>45881</v>
      </c>
      <c r="C59" s="30" t="s">
        <v>34</v>
      </c>
      <c r="D59" s="30">
        <v>130221642</v>
      </c>
      <c r="E59" s="45" t="s">
        <v>135</v>
      </c>
      <c r="F59" s="34" t="s">
        <v>35</v>
      </c>
      <c r="G59" s="32" t="s">
        <v>21</v>
      </c>
      <c r="H59" s="33"/>
      <c r="I59" s="46"/>
      <c r="J59" s="47"/>
      <c r="K59" s="46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>
        <v>8558.66</v>
      </c>
      <c r="W59" s="48">
        <f t="shared" si="0"/>
        <v>8558.66</v>
      </c>
      <c r="X59" s="23"/>
    </row>
    <row r="60" spans="1:24" ht="18">
      <c r="A60" s="30">
        <v>53</v>
      </c>
      <c r="B60" s="31">
        <v>45881</v>
      </c>
      <c r="C60" s="30" t="s">
        <v>34</v>
      </c>
      <c r="D60" s="30">
        <v>130221642</v>
      </c>
      <c r="E60" s="45" t="s">
        <v>136</v>
      </c>
      <c r="F60" s="34" t="s">
        <v>51</v>
      </c>
      <c r="G60" s="32" t="s">
        <v>21</v>
      </c>
      <c r="H60" s="33"/>
      <c r="I60" s="46"/>
      <c r="J60" s="47"/>
      <c r="K60" s="46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>
        <v>6617.51</v>
      </c>
      <c r="W60" s="48">
        <f t="shared" si="0"/>
        <v>6617.51</v>
      </c>
      <c r="X60" s="23"/>
    </row>
    <row r="61" spans="1:24" ht="18">
      <c r="A61" s="30">
        <v>54</v>
      </c>
      <c r="B61" s="31">
        <v>45888</v>
      </c>
      <c r="C61" s="30" t="s">
        <v>34</v>
      </c>
      <c r="D61" s="30">
        <v>130221642</v>
      </c>
      <c r="E61" s="45" t="s">
        <v>137</v>
      </c>
      <c r="F61" s="34" t="s">
        <v>147</v>
      </c>
      <c r="G61" s="32" t="s">
        <v>26</v>
      </c>
      <c r="H61" s="33"/>
      <c r="I61" s="46"/>
      <c r="J61" s="47"/>
      <c r="K61" s="46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>
        <v>839.88</v>
      </c>
      <c r="W61" s="48">
        <f t="shared" si="0"/>
        <v>839.88</v>
      </c>
      <c r="X61" s="23"/>
    </row>
    <row r="62" spans="1:24" ht="26.25">
      <c r="A62" s="30">
        <v>55</v>
      </c>
      <c r="B62" s="31">
        <v>45888</v>
      </c>
      <c r="C62" s="30" t="s">
        <v>34</v>
      </c>
      <c r="D62" s="30">
        <v>130221642</v>
      </c>
      <c r="E62" s="45" t="s">
        <v>138</v>
      </c>
      <c r="F62" s="34" t="s">
        <v>98</v>
      </c>
      <c r="G62" s="32" t="s">
        <v>21</v>
      </c>
      <c r="H62" s="33"/>
      <c r="I62" s="46"/>
      <c r="J62" s="47"/>
      <c r="K62" s="46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>
        <v>1364.91</v>
      </c>
      <c r="W62" s="48">
        <f t="shared" si="0"/>
        <v>1364.91</v>
      </c>
      <c r="X62" s="23"/>
    </row>
    <row r="63" spans="1:24" ht="18">
      <c r="A63" s="30">
        <v>56</v>
      </c>
      <c r="B63" s="31">
        <v>45888</v>
      </c>
      <c r="C63" s="30" t="s">
        <v>34</v>
      </c>
      <c r="D63" s="30">
        <v>130221642</v>
      </c>
      <c r="E63" s="45" t="s">
        <v>139</v>
      </c>
      <c r="F63" s="34" t="s">
        <v>35</v>
      </c>
      <c r="G63" s="32" t="s">
        <v>21</v>
      </c>
      <c r="H63" s="33"/>
      <c r="I63" s="46"/>
      <c r="J63" s="47"/>
      <c r="K63" s="46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>
        <v>12966.71</v>
      </c>
      <c r="W63" s="48">
        <f t="shared" si="0"/>
        <v>12966.71</v>
      </c>
      <c r="X63" s="23"/>
    </row>
    <row r="64" spans="1:24" ht="18">
      <c r="A64" s="30">
        <v>57</v>
      </c>
      <c r="B64" s="31">
        <v>45888</v>
      </c>
      <c r="C64" s="30" t="s">
        <v>34</v>
      </c>
      <c r="D64" s="30">
        <v>130221642</v>
      </c>
      <c r="E64" s="45" t="s">
        <v>140</v>
      </c>
      <c r="F64" s="34" t="s">
        <v>51</v>
      </c>
      <c r="G64" s="32" t="s">
        <v>21</v>
      </c>
      <c r="H64" s="33"/>
      <c r="I64" s="46"/>
      <c r="J64" s="47"/>
      <c r="K64" s="46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>
        <v>6976.07</v>
      </c>
      <c r="W64" s="48">
        <f t="shared" si="0"/>
        <v>6976.07</v>
      </c>
      <c r="X64" s="23"/>
    </row>
    <row r="65" spans="1:24" ht="18">
      <c r="A65" s="30">
        <v>58</v>
      </c>
      <c r="B65" s="31">
        <v>45895</v>
      </c>
      <c r="C65" s="30" t="s">
        <v>34</v>
      </c>
      <c r="D65" s="30">
        <v>130221642</v>
      </c>
      <c r="E65" s="45" t="s">
        <v>141</v>
      </c>
      <c r="F65" s="34" t="s">
        <v>35</v>
      </c>
      <c r="G65" s="32" t="s">
        <v>21</v>
      </c>
      <c r="H65" s="33"/>
      <c r="I65" s="46"/>
      <c r="J65" s="47"/>
      <c r="K65" s="46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>
        <v>8540</v>
      </c>
      <c r="W65" s="48">
        <f t="shared" si="0"/>
        <v>8540</v>
      </c>
      <c r="X65" s="23"/>
    </row>
    <row r="66" spans="1:24" ht="26.25">
      <c r="A66" s="30">
        <v>59</v>
      </c>
      <c r="B66" s="31">
        <v>45895</v>
      </c>
      <c r="C66" s="30" t="s">
        <v>34</v>
      </c>
      <c r="D66" s="30">
        <v>130221642</v>
      </c>
      <c r="E66" s="45" t="s">
        <v>142</v>
      </c>
      <c r="F66" s="34" t="s">
        <v>148</v>
      </c>
      <c r="G66" s="32" t="s">
        <v>21</v>
      </c>
      <c r="H66" s="33"/>
      <c r="I66" s="46"/>
      <c r="J66" s="47"/>
      <c r="K66" s="46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>
        <v>5592.79</v>
      </c>
      <c r="W66" s="48">
        <f t="shared" si="0"/>
        <v>5592.79</v>
      </c>
      <c r="X66" s="23"/>
    </row>
    <row r="67" spans="1:24" ht="18">
      <c r="A67" s="30">
        <v>60</v>
      </c>
      <c r="B67" s="31">
        <v>45895</v>
      </c>
      <c r="C67" s="30" t="s">
        <v>34</v>
      </c>
      <c r="D67" s="30">
        <v>130221642</v>
      </c>
      <c r="E67" s="45" t="s">
        <v>143</v>
      </c>
      <c r="F67" s="34" t="s">
        <v>51</v>
      </c>
      <c r="G67" s="32" t="s">
        <v>21</v>
      </c>
      <c r="H67" s="33"/>
      <c r="I67" s="46"/>
      <c r="J67" s="47"/>
      <c r="K67" s="46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>
        <v>5833.28</v>
      </c>
      <c r="W67" s="48">
        <f t="shared" si="0"/>
        <v>5833.28</v>
      </c>
      <c r="X67" s="23"/>
    </row>
    <row r="68" spans="1:24" ht="18">
      <c r="A68" s="30">
        <v>61</v>
      </c>
      <c r="B68" s="31">
        <v>45896</v>
      </c>
      <c r="C68" s="30" t="s">
        <v>34</v>
      </c>
      <c r="D68" s="30">
        <v>130221642</v>
      </c>
      <c r="E68" s="45" t="s">
        <v>144</v>
      </c>
      <c r="F68" s="34" t="s">
        <v>35</v>
      </c>
      <c r="G68" s="32" t="s">
        <v>21</v>
      </c>
      <c r="H68" s="33"/>
      <c r="I68" s="46"/>
      <c r="J68" s="47"/>
      <c r="K68" s="46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>
        <v>1616.24</v>
      </c>
      <c r="W68" s="48">
        <f t="shared" ref="W68:W82" si="1">SUM(I68:V68)</f>
        <v>1616.24</v>
      </c>
      <c r="X68" s="23"/>
    </row>
    <row r="69" spans="1:24" ht="18">
      <c r="A69" s="30">
        <v>62</v>
      </c>
      <c r="B69" s="31">
        <v>45847</v>
      </c>
      <c r="C69" s="30" t="s">
        <v>36</v>
      </c>
      <c r="D69" s="30">
        <v>102333981</v>
      </c>
      <c r="E69" s="45" t="s">
        <v>105</v>
      </c>
      <c r="F69" s="34" t="s">
        <v>106</v>
      </c>
      <c r="G69" s="32" t="s">
        <v>21</v>
      </c>
      <c r="H69" s="33"/>
      <c r="I69" s="46"/>
      <c r="J69" s="47"/>
      <c r="K69" s="46"/>
      <c r="L69" s="47"/>
      <c r="M69" s="47"/>
      <c r="N69" s="47"/>
      <c r="O69" s="47"/>
      <c r="P69" s="47"/>
      <c r="Q69" s="47"/>
      <c r="R69" s="47"/>
      <c r="S69" s="47"/>
      <c r="T69" s="47"/>
      <c r="U69" s="47">
        <v>33954.839999999997</v>
      </c>
      <c r="V69" s="47"/>
      <c r="W69" s="48">
        <f t="shared" si="1"/>
        <v>33954.839999999997</v>
      </c>
    </row>
    <row r="70" spans="1:24" ht="26.25">
      <c r="A70" s="30">
        <v>63</v>
      </c>
      <c r="B70" s="31">
        <v>45840</v>
      </c>
      <c r="C70" s="30" t="s">
        <v>37</v>
      </c>
      <c r="D70" s="30" t="s">
        <v>38</v>
      </c>
      <c r="E70" s="45" t="s">
        <v>107</v>
      </c>
      <c r="F70" s="34" t="s">
        <v>39</v>
      </c>
      <c r="G70" s="32" t="s">
        <v>26</v>
      </c>
      <c r="H70" s="33"/>
      <c r="I70" s="46"/>
      <c r="J70" s="47"/>
      <c r="K70" s="46"/>
      <c r="L70" s="47"/>
      <c r="M70" s="47"/>
      <c r="N70" s="47"/>
      <c r="O70" s="47"/>
      <c r="P70" s="47"/>
      <c r="Q70" s="47"/>
      <c r="R70" s="47"/>
      <c r="S70" s="47"/>
      <c r="T70" s="47"/>
      <c r="U70" s="47">
        <v>6560</v>
      </c>
      <c r="V70" s="47"/>
      <c r="W70" s="48">
        <f t="shared" si="1"/>
        <v>6560</v>
      </c>
    </row>
    <row r="71" spans="1:24" ht="18">
      <c r="A71" s="30">
        <v>64</v>
      </c>
      <c r="B71" s="31">
        <v>45818</v>
      </c>
      <c r="C71" s="30" t="s">
        <v>40</v>
      </c>
      <c r="D71" s="30">
        <v>130064369</v>
      </c>
      <c r="E71" s="45" t="s">
        <v>70</v>
      </c>
      <c r="F71" s="34" t="s">
        <v>41</v>
      </c>
      <c r="G71" s="32" t="s">
        <v>21</v>
      </c>
      <c r="H71" s="33"/>
      <c r="I71" s="46"/>
      <c r="J71" s="47"/>
      <c r="K71" s="46"/>
      <c r="L71" s="47"/>
      <c r="M71" s="47"/>
      <c r="N71" s="47"/>
      <c r="O71" s="47"/>
      <c r="P71" s="47"/>
      <c r="Q71" s="47"/>
      <c r="R71" s="47"/>
      <c r="S71" s="47"/>
      <c r="T71" s="47">
        <v>2519.9499999999998</v>
      </c>
      <c r="U71" s="47"/>
      <c r="V71" s="47"/>
      <c r="W71" s="48">
        <f t="shared" si="1"/>
        <v>2519.9499999999998</v>
      </c>
    </row>
    <row r="72" spans="1:24" ht="18">
      <c r="A72" s="30">
        <v>65</v>
      </c>
      <c r="B72" s="31">
        <v>45824</v>
      </c>
      <c r="C72" s="30" t="s">
        <v>40</v>
      </c>
      <c r="D72" s="30">
        <v>130064369</v>
      </c>
      <c r="E72" s="45" t="s">
        <v>71</v>
      </c>
      <c r="F72" s="34" t="s">
        <v>41</v>
      </c>
      <c r="G72" s="32" t="s">
        <v>21</v>
      </c>
      <c r="H72" s="33"/>
      <c r="I72" s="46"/>
      <c r="J72" s="47"/>
      <c r="K72" s="46"/>
      <c r="L72" s="47"/>
      <c r="M72" s="47"/>
      <c r="N72" s="47"/>
      <c r="O72" s="47"/>
      <c r="P72" s="47"/>
      <c r="Q72" s="47"/>
      <c r="R72" s="47"/>
      <c r="S72" s="47"/>
      <c r="T72" s="47">
        <v>1060</v>
      </c>
      <c r="U72" s="47"/>
      <c r="V72" s="47"/>
      <c r="W72" s="48">
        <f t="shared" si="1"/>
        <v>1060</v>
      </c>
    </row>
    <row r="73" spans="1:24" ht="18">
      <c r="A73" s="30">
        <v>66</v>
      </c>
      <c r="B73" s="31">
        <v>45831</v>
      </c>
      <c r="C73" s="30" t="s">
        <v>40</v>
      </c>
      <c r="D73" s="30">
        <v>130064369</v>
      </c>
      <c r="E73" s="45" t="s">
        <v>72</v>
      </c>
      <c r="F73" s="34" t="s">
        <v>41</v>
      </c>
      <c r="G73" s="32" t="s">
        <v>21</v>
      </c>
      <c r="H73" s="33"/>
      <c r="I73" s="46"/>
      <c r="J73" s="47"/>
      <c r="K73" s="46"/>
      <c r="L73" s="47"/>
      <c r="M73" s="47"/>
      <c r="N73" s="47"/>
      <c r="O73" s="47"/>
      <c r="P73" s="47"/>
      <c r="Q73" s="47"/>
      <c r="R73" s="47"/>
      <c r="S73" s="47"/>
      <c r="T73" s="47">
        <v>3315.55</v>
      </c>
      <c r="U73" s="47"/>
      <c r="V73" s="47"/>
      <c r="W73" s="48">
        <f t="shared" si="1"/>
        <v>3315.55</v>
      </c>
    </row>
    <row r="74" spans="1:24" ht="18">
      <c r="A74" s="30">
        <v>67</v>
      </c>
      <c r="B74" s="31">
        <v>45839</v>
      </c>
      <c r="C74" s="30" t="s">
        <v>40</v>
      </c>
      <c r="D74" s="30">
        <v>130064369</v>
      </c>
      <c r="E74" s="45" t="s">
        <v>108</v>
      </c>
      <c r="F74" s="34" t="s">
        <v>41</v>
      </c>
      <c r="G74" s="32" t="s">
        <v>21</v>
      </c>
      <c r="H74" s="33"/>
      <c r="I74" s="46"/>
      <c r="J74" s="47"/>
      <c r="K74" s="46"/>
      <c r="L74" s="47"/>
      <c r="M74" s="47"/>
      <c r="N74" s="47"/>
      <c r="O74" s="47"/>
      <c r="P74" s="47"/>
      <c r="Q74" s="47"/>
      <c r="R74" s="47"/>
      <c r="S74" s="47"/>
      <c r="T74" s="47"/>
      <c r="U74" s="47">
        <v>3430</v>
      </c>
      <c r="V74" s="47"/>
      <c r="W74" s="48">
        <f t="shared" si="1"/>
        <v>3430</v>
      </c>
    </row>
    <row r="75" spans="1:24" ht="18">
      <c r="A75" s="30">
        <v>68</v>
      </c>
      <c r="B75" s="31">
        <v>45840</v>
      </c>
      <c r="C75" s="30" t="s">
        <v>40</v>
      </c>
      <c r="D75" s="30">
        <v>130064369</v>
      </c>
      <c r="E75" s="45" t="s">
        <v>109</v>
      </c>
      <c r="F75" s="34" t="s">
        <v>41</v>
      </c>
      <c r="G75" s="32" t="s">
        <v>21</v>
      </c>
      <c r="H75" s="33"/>
      <c r="I75" s="46"/>
      <c r="J75" s="47"/>
      <c r="K75" s="46"/>
      <c r="L75" s="47"/>
      <c r="M75" s="47"/>
      <c r="N75" s="47"/>
      <c r="O75" s="47"/>
      <c r="P75" s="47"/>
      <c r="Q75" s="47"/>
      <c r="R75" s="47"/>
      <c r="S75" s="47"/>
      <c r="T75" s="47"/>
      <c r="U75" s="47">
        <v>1100</v>
      </c>
      <c r="V75" s="47"/>
      <c r="W75" s="48">
        <f t="shared" si="1"/>
        <v>1100</v>
      </c>
    </row>
    <row r="76" spans="1:24" ht="18">
      <c r="A76" s="30">
        <v>69</v>
      </c>
      <c r="B76" s="31">
        <v>45845</v>
      </c>
      <c r="C76" s="30" t="s">
        <v>40</v>
      </c>
      <c r="D76" s="30">
        <v>130064369</v>
      </c>
      <c r="E76" s="45" t="s">
        <v>110</v>
      </c>
      <c r="F76" s="34" t="s">
        <v>41</v>
      </c>
      <c r="G76" s="32" t="s">
        <v>21</v>
      </c>
      <c r="H76" s="33"/>
      <c r="I76" s="46"/>
      <c r="J76" s="47"/>
      <c r="K76" s="46"/>
      <c r="L76" s="47"/>
      <c r="M76" s="47"/>
      <c r="N76" s="47"/>
      <c r="O76" s="47"/>
      <c r="P76" s="47"/>
      <c r="Q76" s="47"/>
      <c r="R76" s="47"/>
      <c r="S76" s="47"/>
      <c r="T76" s="47"/>
      <c r="U76" s="47">
        <v>1094.44</v>
      </c>
      <c r="V76" s="47"/>
      <c r="W76" s="48">
        <f t="shared" si="1"/>
        <v>1094.44</v>
      </c>
    </row>
    <row r="77" spans="1:24" ht="18">
      <c r="A77" s="30">
        <v>70</v>
      </c>
      <c r="B77" s="31">
        <v>45853</v>
      </c>
      <c r="C77" s="30" t="s">
        <v>40</v>
      </c>
      <c r="D77" s="30">
        <v>130064369</v>
      </c>
      <c r="E77" s="45" t="s">
        <v>111</v>
      </c>
      <c r="F77" s="34" t="s">
        <v>41</v>
      </c>
      <c r="G77" s="32" t="s">
        <v>21</v>
      </c>
      <c r="H77" s="33"/>
      <c r="I77" s="46"/>
      <c r="J77" s="47"/>
      <c r="K77" s="46"/>
      <c r="L77" s="47"/>
      <c r="M77" s="47"/>
      <c r="N77" s="47"/>
      <c r="O77" s="47"/>
      <c r="P77" s="47"/>
      <c r="Q77" s="47"/>
      <c r="R77" s="47"/>
      <c r="S77" s="47"/>
      <c r="T77" s="47"/>
      <c r="U77" s="47">
        <v>3420</v>
      </c>
      <c r="V77" s="47"/>
      <c r="W77" s="48">
        <f t="shared" si="1"/>
        <v>3420</v>
      </c>
    </row>
    <row r="78" spans="1:24" ht="18">
      <c r="A78" s="30">
        <v>71</v>
      </c>
      <c r="B78" s="31">
        <v>45863</v>
      </c>
      <c r="C78" s="30" t="s">
        <v>40</v>
      </c>
      <c r="D78" s="30">
        <v>130064369</v>
      </c>
      <c r="E78" s="45" t="s">
        <v>112</v>
      </c>
      <c r="F78" s="34" t="s">
        <v>41</v>
      </c>
      <c r="G78" s="32" t="s">
        <v>21</v>
      </c>
      <c r="H78" s="33"/>
      <c r="I78" s="46"/>
      <c r="J78" s="47"/>
      <c r="K78" s="46"/>
      <c r="L78" s="47"/>
      <c r="M78" s="47"/>
      <c r="N78" s="47"/>
      <c r="O78" s="47"/>
      <c r="P78" s="47"/>
      <c r="Q78" s="47"/>
      <c r="R78" s="47"/>
      <c r="S78" s="47"/>
      <c r="T78" s="47"/>
      <c r="U78" s="47">
        <v>3430</v>
      </c>
      <c r="V78" s="47"/>
      <c r="W78" s="48">
        <f t="shared" si="1"/>
        <v>3430</v>
      </c>
    </row>
    <row r="79" spans="1:24" ht="18">
      <c r="A79" s="30">
        <v>72</v>
      </c>
      <c r="B79" s="31">
        <v>45887</v>
      </c>
      <c r="C79" s="30" t="s">
        <v>40</v>
      </c>
      <c r="D79" s="30">
        <v>130064369</v>
      </c>
      <c r="E79" s="45" t="s">
        <v>149</v>
      </c>
      <c r="F79" s="34" t="s">
        <v>41</v>
      </c>
      <c r="G79" s="32" t="s">
        <v>21</v>
      </c>
      <c r="H79" s="33"/>
      <c r="I79" s="46"/>
      <c r="J79" s="47"/>
      <c r="K79" s="46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>
        <v>3430</v>
      </c>
      <c r="W79" s="48">
        <f t="shared" si="1"/>
        <v>3430</v>
      </c>
    </row>
    <row r="80" spans="1:24" ht="18">
      <c r="A80" s="30">
        <v>73</v>
      </c>
      <c r="B80" s="31">
        <v>45898</v>
      </c>
      <c r="C80" s="30" t="s">
        <v>40</v>
      </c>
      <c r="D80" s="30">
        <v>130064369</v>
      </c>
      <c r="E80" s="45" t="s">
        <v>157</v>
      </c>
      <c r="F80" s="34" t="s">
        <v>41</v>
      </c>
      <c r="G80" s="32" t="s">
        <v>21</v>
      </c>
      <c r="H80" s="33"/>
      <c r="I80" s="46"/>
      <c r="J80" s="47"/>
      <c r="K80" s="46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>
        <v>3430</v>
      </c>
      <c r="W80" s="48">
        <f t="shared" si="1"/>
        <v>3430</v>
      </c>
    </row>
    <row r="81" spans="1:23" ht="18">
      <c r="A81" s="30">
        <v>74</v>
      </c>
      <c r="B81" s="31">
        <v>45855</v>
      </c>
      <c r="C81" s="30" t="s">
        <v>42</v>
      </c>
      <c r="D81" s="30">
        <v>132344911</v>
      </c>
      <c r="E81" s="45" t="s">
        <v>113</v>
      </c>
      <c r="F81" s="34" t="s">
        <v>43</v>
      </c>
      <c r="G81" s="32" t="s">
        <v>21</v>
      </c>
      <c r="H81" s="33"/>
      <c r="I81" s="46"/>
      <c r="J81" s="47"/>
      <c r="K81" s="46"/>
      <c r="L81" s="47"/>
      <c r="M81" s="47"/>
      <c r="N81" s="47"/>
      <c r="O81" s="47"/>
      <c r="P81" s="47"/>
      <c r="Q81" s="47"/>
      <c r="R81" s="47"/>
      <c r="S81" s="47"/>
      <c r="T81" s="47"/>
      <c r="U81" s="47">
        <v>45892.2</v>
      </c>
      <c r="V81" s="47"/>
      <c r="W81" s="48">
        <f t="shared" si="1"/>
        <v>45892.2</v>
      </c>
    </row>
    <row r="82" spans="1:23" ht="18">
      <c r="A82" s="30">
        <v>75</v>
      </c>
      <c r="B82" s="31">
        <v>45884</v>
      </c>
      <c r="C82" s="30" t="s">
        <v>42</v>
      </c>
      <c r="D82" s="30">
        <v>132344911</v>
      </c>
      <c r="E82" s="45" t="s">
        <v>150</v>
      </c>
      <c r="F82" s="34" t="s">
        <v>43</v>
      </c>
      <c r="G82" s="32" t="s">
        <v>21</v>
      </c>
      <c r="H82" s="33"/>
      <c r="I82" s="46"/>
      <c r="J82" s="47"/>
      <c r="K82" s="46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>
        <v>9325.56</v>
      </c>
      <c r="W82" s="48">
        <f t="shared" si="1"/>
        <v>9325.56</v>
      </c>
    </row>
    <row r="83" spans="1:23" ht="15.75">
      <c r="A83" s="35" t="s">
        <v>15</v>
      </c>
      <c r="B83" s="35"/>
      <c r="C83" s="35"/>
      <c r="D83" s="35"/>
      <c r="E83" s="35"/>
      <c r="F83" s="35"/>
      <c r="G83" s="35"/>
      <c r="H83" s="36">
        <f t="shared" ref="H83:W83" si="2">SUM(H8:H82)</f>
        <v>0</v>
      </c>
      <c r="I83" s="36">
        <f t="shared" si="2"/>
        <v>0</v>
      </c>
      <c r="J83" s="36">
        <f t="shared" si="2"/>
        <v>0</v>
      </c>
      <c r="K83" s="36">
        <f t="shared" si="2"/>
        <v>0</v>
      </c>
      <c r="L83" s="36">
        <f t="shared" si="2"/>
        <v>0</v>
      </c>
      <c r="M83" s="36">
        <f t="shared" si="2"/>
        <v>0</v>
      </c>
      <c r="N83" s="36">
        <f t="shared" si="2"/>
        <v>0</v>
      </c>
      <c r="O83" s="36">
        <f t="shared" si="2"/>
        <v>0</v>
      </c>
      <c r="P83" s="36">
        <f t="shared" si="2"/>
        <v>19304.8</v>
      </c>
      <c r="Q83" s="36">
        <f t="shared" si="2"/>
        <v>0</v>
      </c>
      <c r="R83" s="36">
        <f t="shared" si="2"/>
        <v>58277.86</v>
      </c>
      <c r="S83" s="36">
        <f t="shared" si="2"/>
        <v>0</v>
      </c>
      <c r="T83" s="36">
        <f t="shared" si="2"/>
        <v>359792</v>
      </c>
      <c r="U83" s="36">
        <f t="shared" si="2"/>
        <v>493333.87</v>
      </c>
      <c r="V83" s="36">
        <f t="shared" si="2"/>
        <v>184725.03</v>
      </c>
      <c r="W83" s="36">
        <f t="shared" si="2"/>
        <v>1115433.5599999998</v>
      </c>
    </row>
    <row r="84" spans="1:23" ht="15.75">
      <c r="A84" s="37"/>
      <c r="B84" s="37"/>
      <c r="C84" s="37"/>
      <c r="D84" s="37"/>
      <c r="E84" s="37"/>
      <c r="F84" s="37"/>
      <c r="G84" s="37"/>
      <c r="H84" s="38"/>
      <c r="I84" s="39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</row>
    <row r="85" spans="1:23">
      <c r="W85" s="50"/>
    </row>
    <row r="86" spans="1:23">
      <c r="W86" s="50"/>
    </row>
    <row r="89" spans="1:23">
      <c r="C89" t="s">
        <v>47</v>
      </c>
      <c r="E89" s="72" t="s">
        <v>48</v>
      </c>
      <c r="F89" s="72"/>
      <c r="I89" s="72" t="s">
        <v>49</v>
      </c>
      <c r="J89" s="72"/>
      <c r="K89" s="72"/>
    </row>
  </sheetData>
  <mergeCells count="7">
    <mergeCell ref="E89:F89"/>
    <mergeCell ref="I89:K89"/>
    <mergeCell ref="A1:W1"/>
    <mergeCell ref="A2:W2"/>
    <mergeCell ref="A3:W3"/>
    <mergeCell ref="A5:H5"/>
    <mergeCell ref="I5:N5"/>
  </mergeCells>
  <phoneticPr fontId="24" type="noConversion"/>
  <printOptions horizontalCentered="1"/>
  <pageMargins left="0.25" right="0.25" top="0.75" bottom="0.75" header="0.3" footer="0.3"/>
  <pageSetup scale="42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deuda por periodo</vt:lpstr>
      <vt:lpstr>Reporte deuda detallada</vt:lpstr>
      <vt:lpstr>'Reporte deuda detallada'!Área_de_impresión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Mirian Matos</dc:creator>
  <cp:keywords/>
  <dc:description/>
  <cp:lastModifiedBy>CONTABILIDAD</cp:lastModifiedBy>
  <cp:revision/>
  <cp:lastPrinted>2025-09-01T12:44:16Z</cp:lastPrinted>
  <dcterms:created xsi:type="dcterms:W3CDTF">2024-05-15T15:05:40Z</dcterms:created>
  <dcterms:modified xsi:type="dcterms:W3CDTF">2025-09-01T12:44:59Z</dcterms:modified>
  <cp:category/>
  <cp:contentStatus/>
</cp:coreProperties>
</file>