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bookViews>
    <workbookView xWindow="0" yWindow="0" windowWidth="20490" windowHeight="7650" activeTab="2"/>
  </bookViews>
  <sheets>
    <sheet name="DEUDA X SUPLIDOR" sheetId="1" r:id="rId1"/>
    <sheet name="DEUDA X PERIODO" sheetId="4" r:id="rId2"/>
    <sheet name="DEUDA X FACTURA" sheetId="5" r:id="rId3"/>
  </sheets>
  <externalReferences>
    <externalReference r:id="rId4"/>
  </externalReferences>
  <definedNames>
    <definedName name="_xlnm.Print_Area" localSheetId="2">'DEUDA X FACTURA'!$A$1:$F$35</definedName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  <c r="F12" i="1"/>
  <c r="G13" i="1" l="1"/>
  <c r="G12" i="1" l="1"/>
  <c r="G11" i="1" l="1"/>
  <c r="F25" i="5"/>
  <c r="G10" i="1"/>
  <c r="G8" i="1"/>
  <c r="G9" i="1"/>
  <c r="G14" i="1" l="1"/>
  <c r="I11" i="4"/>
  <c r="H11" i="4"/>
  <c r="G11" i="4"/>
  <c r="F11" i="4"/>
  <c r="E11" i="4"/>
  <c r="D11" i="4"/>
  <c r="C11" i="4"/>
  <c r="J10" i="4"/>
  <c r="J9" i="4"/>
  <c r="J8" i="4"/>
  <c r="J7" i="4"/>
  <c r="J6" i="4"/>
  <c r="J5" i="4"/>
  <c r="J11" i="4" l="1"/>
  <c r="F14" i="1"/>
  <c r="E14" i="1"/>
</calcChain>
</file>

<file path=xl/sharedStrings.xml><?xml version="1.0" encoding="utf-8"?>
<sst xmlns="http://schemas.openxmlformats.org/spreadsheetml/2006/main" count="118" uniqueCount="82">
  <si>
    <t>Director General</t>
  </si>
  <si>
    <t>Administrador</t>
  </si>
  <si>
    <t xml:space="preserve">Enc. Depto. De Contbailidad </t>
  </si>
  <si>
    <t xml:space="preserve">REVISADO POR: </t>
  </si>
  <si>
    <t>PREPARADO POR:</t>
  </si>
  <si>
    <t xml:space="preserve">TOTAL GENERAL 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</si>
  <si>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</si>
  <si>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</si>
  <si>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</si>
  <si>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</si>
  <si>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</si>
  <si>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 xml:space="preserve">DIRECCION DE FISCALIZACION Y CONTROL </t>
  </si>
  <si>
    <t xml:space="preserve">SERVICIO NACIONAL DE SALUD </t>
  </si>
  <si>
    <t xml:space="preserve">TOTAL ADEUDADO </t>
  </si>
  <si>
    <t xml:space="preserve">Total General </t>
  </si>
  <si>
    <t>MONTO ENE-DIC 2025</t>
  </si>
  <si>
    <t>COMPROMISO DE DEUDAS 2025</t>
  </si>
  <si>
    <t>No.</t>
  </si>
  <si>
    <t>ESTABLECIMIENTOS</t>
  </si>
  <si>
    <t>PERIODOS</t>
  </si>
  <si>
    <t>Total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</si>
  <si>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</si>
  <si>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</si>
  <si>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</si>
  <si>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</si>
  <si>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</si>
  <si>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</si>
  <si>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</si>
  <si>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Sub-Total Compras RD$</t>
  </si>
  <si>
    <t>ENC. DE CONTABILIDAD:__________________________</t>
  </si>
  <si>
    <t>CERTIFICO CORRECTO:</t>
  </si>
  <si>
    <t>__________________________</t>
  </si>
  <si>
    <t>DIRECTOR</t>
  </si>
  <si>
    <t>ADMINISTRADOR:</t>
  </si>
  <si>
    <r>
      <t>ESTABLECIMIENTO:_</t>
    </r>
    <r>
      <rPr>
        <u/>
        <sz val="11"/>
        <color theme="1"/>
        <rFont val="Calibri"/>
        <family val="2"/>
        <scheme val="minor"/>
      </rPr>
      <t>HOSPITAL YRENE FERNANDEZ, JANICO</t>
    </r>
    <r>
      <rPr>
        <sz val="11"/>
        <color theme="1"/>
        <rFont val="Calibri"/>
        <family val="2"/>
        <scheme val="minor"/>
      </rPr>
      <t>____</t>
    </r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</si>
  <si>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</t>
    </r>
    <r>
      <rPr>
        <b/>
        <u/>
        <sz val="12"/>
        <color theme="1"/>
        <rFont val="Calibri"/>
        <family val="2"/>
        <scheme val="minor"/>
      </rPr>
      <t xml:space="preserve">HOSPITAL YRENE FERNANDEZ       </t>
    </r>
    <r>
      <rPr>
        <b/>
        <sz val="12"/>
        <color theme="1"/>
        <rFont val="Calibri"/>
        <family val="2"/>
        <scheme val="minor"/>
      </rPr>
      <t>__REGION_</t>
    </r>
    <r>
      <rPr>
        <b/>
        <u/>
        <sz val="12"/>
        <color theme="1"/>
        <rFont val="Calibri"/>
        <family val="2"/>
        <scheme val="minor"/>
      </rPr>
      <t>II</t>
    </r>
    <r>
      <rPr>
        <b/>
        <sz val="12"/>
        <color theme="1"/>
        <rFont val="Calibri"/>
        <family val="2"/>
        <scheme val="minor"/>
      </rPr>
      <t>_</t>
    </r>
  </si>
  <si>
    <t xml:space="preserve">ALMANZAR ESTEVEZ </t>
  </si>
  <si>
    <t xml:space="preserve">PRODUDTOS QUIMICOS </t>
  </si>
  <si>
    <t>FR-VS</t>
  </si>
  <si>
    <t xml:space="preserve"> </t>
  </si>
  <si>
    <t xml:space="preserve">ALEXANDER ANTIGUA </t>
  </si>
  <si>
    <t>MANTENIMIENTO SILLONES ODONT.</t>
  </si>
  <si>
    <t>VS</t>
  </si>
  <si>
    <r>
      <t>≤</t>
    </r>
    <r>
      <rPr>
        <b/>
        <sz val="11"/>
        <color rgb="FF000000"/>
        <rFont val="Calibri"/>
        <family val="2"/>
      </rPr>
      <t>2015</t>
    </r>
  </si>
  <si>
    <t>2016-2020</t>
  </si>
  <si>
    <t xml:space="preserve">PRODUCTOS QUIMICOS </t>
  </si>
  <si>
    <t>B1500000110</t>
  </si>
  <si>
    <t>ALEXANDER ANTIGUA</t>
  </si>
  <si>
    <t>CRUZ AYALA</t>
  </si>
  <si>
    <t xml:space="preserve">CRUZ AYALA </t>
  </si>
  <si>
    <t xml:space="preserve">ENMANUEL BATISTA </t>
  </si>
  <si>
    <t>B1100000377</t>
  </si>
  <si>
    <t>ONLINE PLANET CC</t>
  </si>
  <si>
    <t xml:space="preserve">THE BEST GAS </t>
  </si>
  <si>
    <t xml:space="preserve">GAS PROPANO </t>
  </si>
  <si>
    <t xml:space="preserve">PRODUCTOS AGRICOLAS </t>
  </si>
  <si>
    <t>THE BEST GAS</t>
  </si>
  <si>
    <t>B1500001363</t>
  </si>
  <si>
    <t>Reporte clasificacion de deuda por proveedor y por periodos. Al 31/10/2025</t>
  </si>
  <si>
    <r>
      <t>DETALLE DE DEUDAS PENDIENTE DE PAGO AL CIERRE  DEL MES_</t>
    </r>
    <r>
      <rPr>
        <b/>
        <u/>
        <sz val="14"/>
        <color theme="1"/>
        <rFont val="Calibri"/>
        <family val="2"/>
        <scheme val="minor"/>
      </rPr>
      <t>OCTUBRE</t>
    </r>
    <r>
      <rPr>
        <b/>
        <sz val="14"/>
        <color theme="1"/>
        <rFont val="Calibri"/>
        <family val="2"/>
        <scheme val="minor"/>
      </rPr>
      <t>_</t>
    </r>
  </si>
  <si>
    <t xml:space="preserve">DOS CAMIONES DE AGUA CISTERNA </t>
  </si>
  <si>
    <t>ALIMENTOS, PRODUCTOS AGRICOLAS, PAPEL, PLASTICOS, LIMPIEZA Y OFICINA</t>
  </si>
  <si>
    <t>B1500008511</t>
  </si>
  <si>
    <t>E450000001483</t>
  </si>
  <si>
    <t xml:space="preserve">DOS CAMIONES DE AGUA CISTERNAS </t>
  </si>
  <si>
    <t>B1500007251</t>
  </si>
  <si>
    <t xml:space="preserve">PRODUCTOS DE PAPEL, PLASTICOS, LIMPIEZA Y COCINA </t>
  </si>
  <si>
    <t>B1500007258</t>
  </si>
  <si>
    <t xml:space="preserve">ABANICO </t>
  </si>
  <si>
    <t>B1500007176</t>
  </si>
  <si>
    <t xml:space="preserve">PRODUCTOS DE PLASTICOS </t>
  </si>
  <si>
    <t>B1500007177</t>
  </si>
  <si>
    <t>B1500007178</t>
  </si>
  <si>
    <t>ALIMENTOS</t>
  </si>
  <si>
    <t>B1500007335</t>
  </si>
  <si>
    <t xml:space="preserve">PRODUCTOS DE PAPEL, PLASTICOS Y OFICINA </t>
  </si>
  <si>
    <t>B1500007336</t>
  </si>
  <si>
    <t>B1500007337</t>
  </si>
  <si>
    <t>B1500001350</t>
  </si>
  <si>
    <t>B1500001367</t>
  </si>
  <si>
    <t>B1500001371</t>
  </si>
  <si>
    <t>B1500001373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</si>
</sst>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164" formatCode="_(&quot;$&quot;* #,##0.00_);_(&quot;$&quot;* \(#,##0.00\);_(&quot;$&quot;* &quot;-&quot;??_);_(@_)"/>
    <numFmt numFmtId="165" formatCode="_-* #,##0.00\ _€_-;\-* #,##0.00\ _€_-;_-* &quot;-&quot;??\ _€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9" fillId="0" borderId="0"/>
    <xf numFmtId="44" fontId="1" fillId="0" borderId="0" applyFont="0" applyFill="0" applyBorder="0" applyAlignment="0" applyProtection="0"/>
    <xf numFmtId="0" fontId="9" fillId="0" borderId="0"/>
    <xf numFmtId="164" fontId="1" fillId="0" borderId="0" applyFont="0" applyFill="0" applyBorder="0" applyAlignment="0" applyProtection="0"/>
    <xf numFmtId="0" fontId="6" fillId="0" borderId="0"/>
    <xf numFmtId="9" fontId="9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165" fontId="4" fillId="2" borderId="1" xfId="1" applyFont="1" applyFill="1" applyBorder="1" applyAlignment="1">
      <alignment horizontal="right"/>
    </xf>
    <xf numFmtId="165" fontId="5" fillId="0" borderId="1" xfId="1" applyFont="1" applyBorder="1" applyAlignment="1">
      <alignment horizontal="right"/>
    </xf>
    <xf numFmtId="0" fontId="5" fillId="0" borderId="1" xfId="0" applyFont="1" applyBorder="1"/>
    <xf numFmtId="0" fontId="0" fillId="0" borderId="1" xfId="0" applyBorder="1"/>
    <xf numFmtId="165" fontId="5" fillId="0" borderId="1" xfId="1" applyFont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4" xfId="0" applyBorder="1"/>
    <xf numFmtId="0" fontId="0" fillId="0" borderId="0" xfId="0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165" fontId="2" fillId="2" borderId="1" xfId="0" applyNumberFormat="1" applyFont="1" applyFill="1" applyBorder="1"/>
    <xf numFmtId="0" fontId="11" fillId="0" borderId="0" xfId="0" applyFont="1" applyAlignment="1">
      <alignment horizontal="centerContinuous"/>
    </xf>
    <xf numFmtId="0" fontId="6" fillId="0" borderId="0" xfId="6"/>
    <xf numFmtId="0" fontId="15" fillId="0" borderId="13" xfId="6" applyFont="1" applyBorder="1" applyAlignment="1">
      <alignment horizontal="center"/>
    </xf>
    <xf numFmtId="0" fontId="13" fillId="0" borderId="13" xfId="6" applyFont="1" applyBorder="1" applyAlignment="1">
      <alignment horizontal="left"/>
    </xf>
    <xf numFmtId="4" fontId="15" fillId="0" borderId="13" xfId="6" applyNumberFormat="1" applyFont="1" applyBorder="1" applyAlignment="1">
      <alignment horizontal="right"/>
    </xf>
    <xf numFmtId="4" fontId="13" fillId="0" borderId="13" xfId="6" applyNumberFormat="1" applyFont="1" applyBorder="1" applyAlignment="1">
      <alignment horizontal="right"/>
    </xf>
    <xf numFmtId="0" fontId="14" fillId="4" borderId="13" xfId="6" applyFont="1" applyFill="1" applyBorder="1" applyAlignment="1">
      <alignment horizontal="center"/>
    </xf>
    <xf numFmtId="0" fontId="13" fillId="4" borderId="13" xfId="6" applyFont="1" applyFill="1" applyBorder="1" applyAlignment="1">
      <alignment horizontal="center"/>
    </xf>
    <xf numFmtId="0" fontId="13" fillId="4" borderId="8" xfId="6" applyFont="1" applyFill="1" applyBorder="1"/>
    <xf numFmtId="0" fontId="13" fillId="4" borderId="9" xfId="6" applyFont="1" applyFill="1" applyBorder="1"/>
    <xf numFmtId="4" fontId="13" fillId="4" borderId="1" xfId="6" applyNumberFormat="1" applyFont="1" applyFill="1" applyBorder="1"/>
    <xf numFmtId="4" fontId="16" fillId="4" borderId="10" xfId="6" applyNumberFormat="1" applyFont="1" applyFill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4" xfId="0" applyFont="1" applyBorder="1"/>
    <xf numFmtId="0" fontId="11" fillId="0" borderId="0" xfId="0" applyFont="1"/>
    <xf numFmtId="4" fontId="1" fillId="0" borderId="1" xfId="5" applyNumberFormat="1" applyFont="1" applyBorder="1"/>
    <xf numFmtId="0" fontId="0" fillId="0" borderId="1" xfId="0" applyFont="1" applyBorder="1" applyAlignment="1">
      <alignment horizontal="center" vertical="top"/>
    </xf>
    <xf numFmtId="0" fontId="20" fillId="0" borderId="1" xfId="2" applyFont="1" applyBorder="1" applyAlignment="1">
      <alignment horizontal="left" wrapText="1"/>
    </xf>
    <xf numFmtId="4" fontId="20" fillId="5" borderId="1" xfId="7" applyNumberFormat="1" applyFont="1" applyFill="1" applyBorder="1" applyAlignment="1"/>
    <xf numFmtId="0" fontId="20" fillId="0" borderId="1" xfId="4" applyFont="1" applyBorder="1" applyAlignment="1">
      <alignment horizontal="left" wrapText="1"/>
    </xf>
    <xf numFmtId="3" fontId="5" fillId="0" borderId="1" xfId="0" applyNumberFormat="1" applyFont="1" applyBorder="1" applyAlignment="1">
      <alignment horizontal="center" vertical="center" wrapText="1"/>
    </xf>
    <xf numFmtId="165" fontId="5" fillId="0" borderId="1" xfId="1" applyFont="1" applyBorder="1" applyAlignment="1">
      <alignment horizontal="center" vertical="center" wrapText="1"/>
    </xf>
    <xf numFmtId="4" fontId="0" fillId="0" borderId="0" xfId="0" applyNumberFormat="1"/>
    <xf numFmtId="0" fontId="0" fillId="0" borderId="0" xfId="0" applyBorder="1"/>
    <xf numFmtId="4" fontId="11" fillId="0" borderId="1" xfId="0" applyNumberFormat="1" applyFont="1" applyBorder="1"/>
    <xf numFmtId="0" fontId="1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12" fillId="0" borderId="0" xfId="6" applyFont="1" applyAlignment="1">
      <alignment horizontal="center"/>
    </xf>
    <xf numFmtId="0" fontId="13" fillId="0" borderId="5" xfId="6" applyFont="1" applyBorder="1" applyAlignment="1">
      <alignment horizontal="center"/>
    </xf>
    <xf numFmtId="0" fontId="13" fillId="4" borderId="6" xfId="6" applyFont="1" applyFill="1" applyBorder="1" applyAlignment="1">
      <alignment horizontal="center"/>
    </xf>
    <xf numFmtId="0" fontId="13" fillId="4" borderId="11" xfId="6" applyFont="1" applyFill="1" applyBorder="1" applyAlignment="1">
      <alignment horizontal="center"/>
    </xf>
    <xf numFmtId="0" fontId="13" fillId="4" borderId="7" xfId="6" applyFont="1" applyFill="1" applyBorder="1" applyAlignment="1">
      <alignment horizontal="center"/>
    </xf>
    <xf numFmtId="0" fontId="13" fillId="4" borderId="12" xfId="6" applyFont="1" applyFill="1" applyBorder="1" applyAlignment="1">
      <alignment horizontal="center"/>
    </xf>
    <xf numFmtId="0" fontId="13" fillId="4" borderId="8" xfId="6" applyFont="1" applyFill="1" applyBorder="1" applyAlignment="1">
      <alignment horizontal="center"/>
    </xf>
    <xf numFmtId="0" fontId="13" fillId="4" borderId="9" xfId="6" applyFont="1" applyFill="1" applyBorder="1" applyAlignment="1">
      <alignment horizontal="center"/>
    </xf>
    <xf numFmtId="0" fontId="13" fillId="4" borderId="10" xfId="6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8">
    <cellStyle name="Millares 2 2" xfId="1"/>
    <cellStyle name="Moneda" xfId="5" builtinId="4"/>
    <cellStyle name="Moneda 2" xfId="3"/>
    <cellStyle name="Normal" xfId="0" builtinId="0"/>
    <cellStyle name="Normal 2" xfId="2"/>
    <cellStyle name="Normal 2 2" xfId="4"/>
    <cellStyle name="Normal 3" xfId="6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420872</xdr:colOff>
      <xdr:row>0</xdr:row>
      <xdr:rowOff>53827</xdr:rowOff>
    </xdr:from>
    <xdr:to>
      <xdr:col>3</xdr:col>
      <xdr:colOff>1283971</xdr:colOff>
      <xdr:row>1</xdr:row>
      <xdr:rowOff>158601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0959" y="53827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Normal="100" workbookViewId="0">
      <selection activeCell="G8" sqref="G8:G13"/>
    </sheetView>
  </sheetViews>
  <sheetFormatPr baseColWidth="10" defaultRowHeight="15"/>
  <cols>
    <col min="1" max="1" width="4" customWidth="1"/>
    <col min="2" max="2" width="38.140625" customWidth="1"/>
    <col min="3" max="3" width="35.140625" customWidth="1"/>
    <col min="4" max="4" width="17.28515625" customWidth="1"/>
    <col min="5" max="5" width="13.7109375" bestFit="1" customWidth="1"/>
    <col min="6" max="6" width="15.28515625" customWidth="1"/>
    <col min="7" max="7" width="17.5703125" customWidth="1"/>
  </cols>
  <sheetData>
    <row r="1" spans="1:7" ht="21">
      <c r="A1" s="15" t="s">
        <v>12</v>
      </c>
      <c r="B1" s="15"/>
      <c r="C1" s="15"/>
      <c r="D1" s="15"/>
      <c r="E1" s="15"/>
      <c r="F1" s="15"/>
      <c r="G1" s="15"/>
    </row>
    <row r="2" spans="1:7" ht="15.75">
      <c r="A2" s="14" t="s">
        <v>11</v>
      </c>
      <c r="B2" s="14"/>
      <c r="C2" s="14"/>
      <c r="D2" s="14"/>
      <c r="E2" s="14"/>
      <c r="F2" s="14"/>
      <c r="G2" s="14"/>
    </row>
    <row r="3" spans="1:7" ht="15.75">
      <c r="A3" s="17" t="s">
        <v>16</v>
      </c>
      <c r="B3" s="13"/>
      <c r="C3" s="13"/>
      <c r="D3" s="13"/>
      <c r="E3" s="13"/>
      <c r="F3" s="13"/>
      <c r="G3" s="13"/>
    </row>
    <row r="5" spans="1:7">
      <c r="A5" s="50" t="s">
        <v>34</v>
      </c>
      <c r="B5" s="50"/>
      <c r="C5" s="50"/>
      <c r="D5" s="50"/>
      <c r="E5" s="50"/>
      <c r="F5" s="50"/>
      <c r="G5" s="50"/>
    </row>
    <row r="6" spans="1:7" ht="18.75" customHeight="1">
      <c r="B6" s="12"/>
    </row>
    <row r="7" spans="1:7" ht="30">
      <c r="A7" s="11" t="s">
        <v>10</v>
      </c>
      <c r="B7" s="11" t="s">
        <v>9</v>
      </c>
      <c r="C7" s="11" t="s">
        <v>8</v>
      </c>
      <c r="D7" s="11" t="s">
        <v>7</v>
      </c>
      <c r="E7" s="11" t="s">
        <v>6</v>
      </c>
      <c r="F7" s="11" t="s">
        <v>15</v>
      </c>
      <c r="G7" s="11" t="s">
        <v>13</v>
      </c>
    </row>
    <row r="8" spans="1:7">
      <c r="A8" s="9">
        <v>1</v>
      </c>
      <c r="B8" s="8" t="s">
        <v>36</v>
      </c>
      <c r="C8" s="8" t="s">
        <v>37</v>
      </c>
      <c r="D8" s="8" t="s">
        <v>38</v>
      </c>
      <c r="E8" s="10"/>
      <c r="F8" s="7">
        <v>133786.45000000001</v>
      </c>
      <c r="G8" s="7">
        <f>SUM(E8:F8)</f>
        <v>133786.45000000001</v>
      </c>
    </row>
    <row r="9" spans="1:7">
      <c r="A9" s="9">
        <v>2</v>
      </c>
      <c r="B9" s="8" t="s">
        <v>40</v>
      </c>
      <c r="C9" s="8" t="s">
        <v>41</v>
      </c>
      <c r="D9" s="8" t="s">
        <v>42</v>
      </c>
      <c r="E9" s="44"/>
      <c r="F9" s="7">
        <v>19304.8</v>
      </c>
      <c r="G9" s="7">
        <f t="shared" ref="G9:G13" si="0">SUM(E9:F9)</f>
        <v>19304.8</v>
      </c>
    </row>
    <row r="10" spans="1:7">
      <c r="A10" s="9">
        <v>3</v>
      </c>
      <c r="B10" s="8" t="s">
        <v>48</v>
      </c>
      <c r="C10" s="8" t="s">
        <v>37</v>
      </c>
      <c r="D10" s="8" t="s">
        <v>38</v>
      </c>
      <c r="E10" s="45"/>
      <c r="F10" s="7">
        <v>11858.7</v>
      </c>
      <c r="G10" s="7">
        <f t="shared" si="0"/>
        <v>11858.7</v>
      </c>
    </row>
    <row r="11" spans="1:7">
      <c r="A11" s="9">
        <v>4</v>
      </c>
      <c r="B11" s="8" t="s">
        <v>50</v>
      </c>
      <c r="C11" s="8" t="s">
        <v>60</v>
      </c>
      <c r="D11" s="8" t="s">
        <v>42</v>
      </c>
      <c r="E11" s="45"/>
      <c r="F11" s="7">
        <v>5112</v>
      </c>
      <c r="G11" s="7">
        <f t="shared" si="0"/>
        <v>5112</v>
      </c>
    </row>
    <row r="12" spans="1:7">
      <c r="A12" s="9">
        <v>5</v>
      </c>
      <c r="B12" s="8" t="s">
        <v>52</v>
      </c>
      <c r="C12" s="8" t="s">
        <v>61</v>
      </c>
      <c r="D12" s="8" t="s">
        <v>38</v>
      </c>
      <c r="E12" s="44"/>
      <c r="F12" s="7">
        <f>20513.29+3869.99+805.92+13118.39+5878.26+20732.79+12118.76+6211.7</f>
        <v>83249.099999999991</v>
      </c>
      <c r="G12" s="7">
        <f t="shared" si="0"/>
        <v>83249.099999999991</v>
      </c>
    </row>
    <row r="13" spans="1:7">
      <c r="A13" s="9">
        <v>6</v>
      </c>
      <c r="B13" s="8" t="s">
        <v>53</v>
      </c>
      <c r="C13" s="8" t="s">
        <v>54</v>
      </c>
      <c r="D13" s="8" t="s">
        <v>38</v>
      </c>
      <c r="E13" s="45"/>
      <c r="F13" s="7">
        <f>3430+3410+3430+3430+3430</f>
        <v>17130</v>
      </c>
      <c r="G13" s="7">
        <f t="shared" si="0"/>
        <v>17130</v>
      </c>
    </row>
    <row r="14" spans="1:7" ht="18.75">
      <c r="A14" s="52" t="s">
        <v>5</v>
      </c>
      <c r="B14" s="53"/>
      <c r="C14" s="53"/>
      <c r="D14" s="53"/>
      <c r="E14" s="16">
        <f>SUM(E8:E13)</f>
        <v>0</v>
      </c>
      <c r="F14" s="16">
        <f>SUM(F8:F13)</f>
        <v>270441.05</v>
      </c>
      <c r="G14" s="6">
        <f>SUM(G8:G13)</f>
        <v>270441.05</v>
      </c>
    </row>
    <row r="15" spans="1:7">
      <c r="G15" t="s">
        <v>39</v>
      </c>
    </row>
    <row r="17" spans="1:6" ht="15.75">
      <c r="B17" s="5" t="s">
        <v>4</v>
      </c>
      <c r="C17" s="50" t="s">
        <v>3</v>
      </c>
      <c r="D17" s="50"/>
    </row>
    <row r="18" spans="1:6">
      <c r="A18" s="54"/>
      <c r="B18" s="54"/>
      <c r="C18" s="54"/>
      <c r="D18" s="54"/>
      <c r="E18" s="54"/>
      <c r="F18" s="4"/>
    </row>
    <row r="19" spans="1:6">
      <c r="A19" s="54"/>
      <c r="B19" s="54"/>
      <c r="C19" s="54"/>
      <c r="D19" s="54"/>
      <c r="E19" s="54"/>
      <c r="F19" s="4"/>
    </row>
    <row r="20" spans="1:6">
      <c r="A20" s="3"/>
      <c r="B20" s="2" t="s">
        <v>2</v>
      </c>
      <c r="C20" s="51" t="s">
        <v>1</v>
      </c>
      <c r="D20" s="51"/>
      <c r="E20" s="1" t="s">
        <v>0</v>
      </c>
      <c r="F20" s="1"/>
    </row>
  </sheetData>
  <mergeCells count="5">
    <mergeCell ref="A5:G5"/>
    <mergeCell ref="C20:D20"/>
    <mergeCell ref="A14:D14"/>
    <mergeCell ref="C17:D17"/>
    <mergeCell ref="A18:E19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zoomScaleNormal="100" workbookViewId="0">
      <selection activeCell="L11" sqref="L11"/>
    </sheetView>
  </sheetViews>
  <sheetFormatPr baseColWidth="10" defaultColWidth="12.5703125" defaultRowHeight="15.75"/>
  <cols>
    <col min="1" max="1" width="4.7109375" style="18" customWidth="1"/>
    <col min="2" max="2" width="37.5703125" style="18" customWidth="1"/>
    <col min="3" max="8" width="10.5703125" style="18" customWidth="1"/>
    <col min="9" max="9" width="16.140625" style="18" customWidth="1"/>
    <col min="10" max="10" width="15.7109375" style="18" customWidth="1"/>
    <col min="11" max="16384" width="12.5703125" style="18"/>
  </cols>
  <sheetData>
    <row r="1" spans="1:10">
      <c r="A1" s="55"/>
      <c r="B1" s="55"/>
      <c r="C1" s="55"/>
      <c r="D1" s="55"/>
      <c r="E1" s="55"/>
      <c r="F1" s="55"/>
      <c r="G1" s="55"/>
      <c r="H1" s="55"/>
      <c r="I1" s="55"/>
      <c r="J1" s="55"/>
    </row>
    <row r="2" spans="1:10">
      <c r="A2" s="56" t="s">
        <v>58</v>
      </c>
      <c r="B2" s="56"/>
      <c r="C2" s="56"/>
      <c r="D2" s="56"/>
      <c r="E2" s="56"/>
      <c r="F2" s="56"/>
      <c r="G2" s="56"/>
      <c r="H2" s="56"/>
      <c r="I2" s="56"/>
      <c r="J2" s="56"/>
    </row>
    <row r="3" spans="1:10">
      <c r="A3" s="57" t="s">
        <v>17</v>
      </c>
      <c r="B3" s="59" t="s">
        <v>18</v>
      </c>
      <c r="C3" s="61" t="s">
        <v>19</v>
      </c>
      <c r="D3" s="62"/>
      <c r="E3" s="62"/>
      <c r="F3" s="62"/>
      <c r="G3" s="62"/>
      <c r="H3" s="62"/>
      <c r="I3" s="63"/>
      <c r="J3" s="57" t="s">
        <v>20</v>
      </c>
    </row>
    <row r="4" spans="1:10">
      <c r="A4" s="58"/>
      <c r="B4" s="60"/>
      <c r="C4" s="23" t="s">
        <v>43</v>
      </c>
      <c r="D4" s="24" t="s">
        <v>44</v>
      </c>
      <c r="E4" s="24">
        <v>2021</v>
      </c>
      <c r="F4" s="24">
        <v>2022</v>
      </c>
      <c r="G4" s="24">
        <v>2023</v>
      </c>
      <c r="H4" s="24">
        <v>2024</v>
      </c>
      <c r="I4" s="24">
        <v>2025</v>
      </c>
      <c r="J4" s="58"/>
    </row>
    <row r="5" spans="1:10">
      <c r="A5" s="19">
        <v>1</v>
      </c>
      <c r="B5" s="20" t="s">
        <v>36</v>
      </c>
      <c r="C5" s="21"/>
      <c r="D5" s="21"/>
      <c r="E5" s="21"/>
      <c r="F5" s="21"/>
      <c r="G5" s="21"/>
      <c r="H5" s="21"/>
      <c r="I5" s="21">
        <v>133786.45000000001</v>
      </c>
      <c r="J5" s="22">
        <f>SUM(C5:I5)</f>
        <v>133786.45000000001</v>
      </c>
    </row>
    <row r="6" spans="1:10">
      <c r="A6" s="19">
        <v>2</v>
      </c>
      <c r="B6" s="20" t="s">
        <v>40</v>
      </c>
      <c r="C6" s="21"/>
      <c r="D6" s="21"/>
      <c r="E6" s="21"/>
      <c r="F6" s="21"/>
      <c r="G6" s="21"/>
      <c r="H6" s="21"/>
      <c r="I6" s="21">
        <v>19304.8</v>
      </c>
      <c r="J6" s="22">
        <f t="shared" ref="J6:J10" si="0">SUM(C6:I6)</f>
        <v>19304.8</v>
      </c>
    </row>
    <row r="7" spans="1:10">
      <c r="A7" s="19">
        <v>3</v>
      </c>
      <c r="B7" s="20" t="s">
        <v>48</v>
      </c>
      <c r="C7" s="21"/>
      <c r="D7" s="21"/>
      <c r="E7" s="21"/>
      <c r="F7" s="21"/>
      <c r="G7" s="21"/>
      <c r="H7" s="21"/>
      <c r="I7" s="21">
        <v>11858.7</v>
      </c>
      <c r="J7" s="22">
        <f t="shared" si="0"/>
        <v>11858.7</v>
      </c>
    </row>
    <row r="8" spans="1:10">
      <c r="A8" s="19">
        <v>4</v>
      </c>
      <c r="B8" s="20" t="s">
        <v>50</v>
      </c>
      <c r="C8" s="21"/>
      <c r="D8" s="21"/>
      <c r="E8" s="21"/>
      <c r="F8" s="21"/>
      <c r="G8" s="21"/>
      <c r="H8" s="21"/>
      <c r="I8" s="21">
        <v>5112</v>
      </c>
      <c r="J8" s="22">
        <f t="shared" si="0"/>
        <v>5112</v>
      </c>
    </row>
    <row r="9" spans="1:10">
      <c r="A9" s="19">
        <v>5</v>
      </c>
      <c r="B9" s="20" t="s">
        <v>52</v>
      </c>
      <c r="C9" s="21"/>
      <c r="D9" s="21"/>
      <c r="E9" s="21"/>
      <c r="F9" s="21"/>
      <c r="G9" s="21"/>
      <c r="H9" s="21"/>
      <c r="I9" s="21">
        <v>83249.099999999991</v>
      </c>
      <c r="J9" s="22">
        <f t="shared" si="0"/>
        <v>83249.099999999991</v>
      </c>
    </row>
    <row r="10" spans="1:10">
      <c r="A10" s="19">
        <v>6</v>
      </c>
      <c r="B10" s="20" t="s">
        <v>53</v>
      </c>
      <c r="C10" s="21"/>
      <c r="D10" s="21"/>
      <c r="E10" s="21"/>
      <c r="F10" s="21"/>
      <c r="G10" s="21"/>
      <c r="H10" s="21"/>
      <c r="I10" s="21">
        <v>17130</v>
      </c>
      <c r="J10" s="22">
        <f t="shared" si="0"/>
        <v>17130</v>
      </c>
    </row>
    <row r="11" spans="1:10">
      <c r="A11" s="25" t="s">
        <v>14</v>
      </c>
      <c r="B11" s="26"/>
      <c r="C11" s="27">
        <f>SUM(C5:C10)</f>
        <v>0</v>
      </c>
      <c r="D11" s="27">
        <f>SUM(D5:D10)</f>
        <v>0</v>
      </c>
      <c r="E11" s="27">
        <f>SUM(E5:E10)</f>
        <v>0</v>
      </c>
      <c r="F11" s="27">
        <f>SUM(F5:F10)</f>
        <v>0</v>
      </c>
      <c r="G11" s="27">
        <f>SUM(G5:G10)</f>
        <v>0</v>
      </c>
      <c r="H11" s="27">
        <f>SUM(H5:H10)</f>
        <v>0</v>
      </c>
      <c r="I11" s="27">
        <f>SUM(I5:I10)</f>
        <v>270441.05</v>
      </c>
      <c r="J11" s="28">
        <f>SUM(J5:J10)</f>
        <v>270441.05</v>
      </c>
    </row>
  </sheetData>
  <mergeCells count="6">
    <mergeCell ref="A1:J1"/>
    <mergeCell ref="A2:J2"/>
    <mergeCell ref="A3:A4"/>
    <mergeCell ref="B3:B4"/>
    <mergeCell ref="C3:I3"/>
    <mergeCell ref="J3:J4"/>
  </mergeCells>
  <pageMargins left="0.70866141732283472" right="0.70866141732283472" top="0.74803149606299213" bottom="0.74803149606299213" header="0.31496062992125984" footer="0.31496062992125984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H35"/>
  <sheetViews>
    <sheetView tabSelected="1" zoomScale="86" zoomScaleNormal="86" workbookViewId="0">
      <selection activeCell="B25" sqref="B25"/>
    </sheetView>
  </sheetViews>
  <sheetFormatPr baseColWidth="10" defaultRowHeight="15"/>
  <cols>
    <col min="1" max="2" width="14.42578125" customWidth="1"/>
    <col min="3" max="3" width="17.42578125" customWidth="1"/>
    <col min="4" max="4" width="38.7109375" customWidth="1"/>
    <col min="5" max="5" width="47.42578125" customWidth="1"/>
    <col min="6" max="6" width="19.7109375" customWidth="1"/>
    <col min="7" max="7" width="5.42578125" customWidth="1"/>
    <col min="8" max="8" width="28.7109375" customWidth="1"/>
  </cols>
  <sheetData>
    <row r="3" spans="1:8">
      <c r="A3" s="64" t="s">
        <v>21</v>
      </c>
      <c r="B3" s="64"/>
      <c r="C3" s="64"/>
      <c r="D3" s="64"/>
      <c r="E3" s="64"/>
      <c r="F3" s="64"/>
    </row>
    <row r="4" spans="1:8" ht="18.75">
      <c r="A4" s="65" t="s">
        <v>22</v>
      </c>
      <c r="B4" s="65"/>
      <c r="C4" s="65"/>
      <c r="D4" s="65"/>
      <c r="E4" s="65"/>
      <c r="F4" s="65"/>
    </row>
    <row r="5" spans="1:8" ht="18.75">
      <c r="A5" s="65" t="s">
        <v>59</v>
      </c>
      <c r="B5" s="65"/>
      <c r="C5" s="65"/>
      <c r="D5" s="65"/>
      <c r="E5" s="65"/>
      <c r="F5" s="65"/>
    </row>
    <row r="6" spans="1:8" ht="18.75">
      <c r="A6" s="37" t="s">
        <v>35</v>
      </c>
      <c r="B6" s="37"/>
      <c r="C6" s="37"/>
      <c r="D6" s="37"/>
      <c r="E6" s="37"/>
      <c r="F6" s="37"/>
      <c r="G6" s="38"/>
      <c r="H6" s="38"/>
    </row>
    <row r="7" spans="1:8" ht="31.5">
      <c r="A7" s="29" t="s">
        <v>23</v>
      </c>
      <c r="B7" s="30" t="s">
        <v>24</v>
      </c>
      <c r="C7" s="31" t="s">
        <v>25</v>
      </c>
      <c r="D7" s="11" t="s">
        <v>9</v>
      </c>
      <c r="E7" s="29" t="s">
        <v>26</v>
      </c>
      <c r="F7" s="29" t="s">
        <v>27</v>
      </c>
    </row>
    <row r="8" spans="1:8">
      <c r="A8" s="32">
        <v>45946</v>
      </c>
      <c r="B8" s="33">
        <v>9552</v>
      </c>
      <c r="C8" s="9" t="s">
        <v>62</v>
      </c>
      <c r="D8" s="33" t="s">
        <v>36</v>
      </c>
      <c r="E8" s="33" t="s">
        <v>45</v>
      </c>
      <c r="F8" s="34">
        <v>133786.45000000001</v>
      </c>
    </row>
    <row r="9" spans="1:8">
      <c r="A9" s="32">
        <v>45692</v>
      </c>
      <c r="B9" s="33">
        <v>504</v>
      </c>
      <c r="C9" s="9" t="s">
        <v>46</v>
      </c>
      <c r="D9" s="36" t="s">
        <v>47</v>
      </c>
      <c r="E9" s="40" t="s">
        <v>41</v>
      </c>
      <c r="F9" s="34">
        <v>19304.8</v>
      </c>
    </row>
    <row r="10" spans="1:8">
      <c r="A10" s="32">
        <v>45944</v>
      </c>
      <c r="B10" s="33">
        <v>9551</v>
      </c>
      <c r="C10" s="9" t="s">
        <v>63</v>
      </c>
      <c r="D10" s="36" t="s">
        <v>49</v>
      </c>
      <c r="E10" s="40" t="s">
        <v>45</v>
      </c>
      <c r="F10" s="39">
        <v>11858.7</v>
      </c>
    </row>
    <row r="11" spans="1:8">
      <c r="A11" s="32">
        <v>45908</v>
      </c>
      <c r="B11" s="35">
        <v>590</v>
      </c>
      <c r="C11" s="41" t="s">
        <v>51</v>
      </c>
      <c r="D11" s="36" t="s">
        <v>50</v>
      </c>
      <c r="E11" s="40" t="s">
        <v>64</v>
      </c>
      <c r="F11" s="42">
        <v>5112</v>
      </c>
    </row>
    <row r="12" spans="1:8">
      <c r="A12" s="32">
        <v>45937</v>
      </c>
      <c r="B12" s="35">
        <v>9539</v>
      </c>
      <c r="C12" s="41" t="s">
        <v>65</v>
      </c>
      <c r="D12" s="36" t="s">
        <v>52</v>
      </c>
      <c r="E12" s="40" t="s">
        <v>66</v>
      </c>
      <c r="F12" s="42">
        <v>20513.29</v>
      </c>
    </row>
    <row r="13" spans="1:8">
      <c r="A13" s="32">
        <v>45944</v>
      </c>
      <c r="B13" s="35">
        <v>9548</v>
      </c>
      <c r="C13" s="41" t="s">
        <v>67</v>
      </c>
      <c r="D13" s="36" t="s">
        <v>52</v>
      </c>
      <c r="E13" s="40" t="s">
        <v>68</v>
      </c>
      <c r="F13" s="42">
        <v>3869.99</v>
      </c>
    </row>
    <row r="14" spans="1:8">
      <c r="A14" s="32">
        <v>45951</v>
      </c>
      <c r="B14" s="35">
        <v>9553</v>
      </c>
      <c r="C14" s="41" t="s">
        <v>69</v>
      </c>
      <c r="D14" s="36" t="s">
        <v>52</v>
      </c>
      <c r="E14" s="40" t="s">
        <v>70</v>
      </c>
      <c r="F14" s="42">
        <v>805.92</v>
      </c>
    </row>
    <row r="15" spans="1:8">
      <c r="A15" s="32">
        <v>45951</v>
      </c>
      <c r="B15" s="35">
        <v>9554</v>
      </c>
      <c r="C15" s="41" t="s">
        <v>71</v>
      </c>
      <c r="D15" s="36" t="s">
        <v>52</v>
      </c>
      <c r="E15" s="40" t="s">
        <v>73</v>
      </c>
      <c r="F15" s="42">
        <v>13118.39</v>
      </c>
    </row>
    <row r="16" spans="1:8">
      <c r="A16" s="32">
        <v>45951</v>
      </c>
      <c r="B16" s="35">
        <v>9555</v>
      </c>
      <c r="C16" s="41" t="s">
        <v>72</v>
      </c>
      <c r="D16" s="36" t="s">
        <v>52</v>
      </c>
      <c r="E16" s="40" t="s">
        <v>55</v>
      </c>
      <c r="F16" s="42">
        <v>5878.26</v>
      </c>
    </row>
    <row r="17" spans="1:8">
      <c r="A17" s="32">
        <v>45958</v>
      </c>
      <c r="B17" s="35">
        <v>9560</v>
      </c>
      <c r="C17" s="41" t="s">
        <v>74</v>
      </c>
      <c r="D17" s="36" t="s">
        <v>52</v>
      </c>
      <c r="E17" s="40" t="s">
        <v>75</v>
      </c>
      <c r="F17" s="42">
        <v>20732.79</v>
      </c>
    </row>
    <row r="18" spans="1:8">
      <c r="A18" s="32">
        <v>45958</v>
      </c>
      <c r="B18" s="35">
        <v>9561</v>
      </c>
      <c r="C18" s="41" t="s">
        <v>76</v>
      </c>
      <c r="D18" s="36" t="s">
        <v>52</v>
      </c>
      <c r="E18" s="40" t="s">
        <v>73</v>
      </c>
      <c r="F18" s="42">
        <v>12118.76</v>
      </c>
    </row>
    <row r="19" spans="1:8">
      <c r="A19" s="32">
        <v>45958</v>
      </c>
      <c r="B19" s="35">
        <v>9562</v>
      </c>
      <c r="C19" s="41" t="s">
        <v>77</v>
      </c>
      <c r="D19" s="36" t="s">
        <v>52</v>
      </c>
      <c r="E19" s="40" t="s">
        <v>55</v>
      </c>
      <c r="F19" s="42">
        <v>6211.7</v>
      </c>
    </row>
    <row r="20" spans="1:8">
      <c r="A20" s="32">
        <v>45898</v>
      </c>
      <c r="B20" s="35">
        <v>9499</v>
      </c>
      <c r="C20" s="9" t="s">
        <v>78</v>
      </c>
      <c r="D20" s="36" t="s">
        <v>56</v>
      </c>
      <c r="E20" s="40" t="s">
        <v>54</v>
      </c>
      <c r="F20" s="34">
        <v>3430</v>
      </c>
    </row>
    <row r="21" spans="1:8">
      <c r="A21" s="32">
        <v>45920</v>
      </c>
      <c r="B21" s="35">
        <v>9526</v>
      </c>
      <c r="C21" s="43" t="s">
        <v>57</v>
      </c>
      <c r="D21" s="36" t="s">
        <v>56</v>
      </c>
      <c r="E21" s="40" t="s">
        <v>54</v>
      </c>
      <c r="F21" s="39">
        <v>3430</v>
      </c>
    </row>
    <row r="22" spans="1:8">
      <c r="A22" s="32">
        <v>45933</v>
      </c>
      <c r="B22" s="35">
        <v>9538</v>
      </c>
      <c r="C22" s="9" t="s">
        <v>79</v>
      </c>
      <c r="D22" s="40" t="s">
        <v>56</v>
      </c>
      <c r="E22" s="40" t="s">
        <v>54</v>
      </c>
      <c r="F22" s="34">
        <v>3410</v>
      </c>
    </row>
    <row r="23" spans="1:8">
      <c r="A23" s="32">
        <v>45940</v>
      </c>
      <c r="B23" s="35">
        <v>9544</v>
      </c>
      <c r="C23" s="9" t="s">
        <v>80</v>
      </c>
      <c r="D23" s="40" t="s">
        <v>56</v>
      </c>
      <c r="E23" s="40" t="s">
        <v>54</v>
      </c>
      <c r="F23" s="34">
        <v>3430</v>
      </c>
    </row>
    <row r="24" spans="1:8">
      <c r="A24" s="32">
        <v>45952</v>
      </c>
      <c r="B24" s="35">
        <v>9557</v>
      </c>
      <c r="C24" s="9" t="s">
        <v>81</v>
      </c>
      <c r="D24" s="40" t="s">
        <v>56</v>
      </c>
      <c r="E24" s="40" t="s">
        <v>54</v>
      </c>
      <c r="F24" s="34">
        <v>3430</v>
      </c>
    </row>
    <row r="25" spans="1:8" ht="15.75">
      <c r="A25" s="9"/>
      <c r="B25" s="9"/>
      <c r="C25" s="9"/>
      <c r="D25" s="9"/>
      <c r="E25" s="49" t="s">
        <v>28</v>
      </c>
      <c r="F25" s="48">
        <f>SUM(F8:F24)</f>
        <v>270441.05000000005</v>
      </c>
      <c r="H25" s="46"/>
    </row>
    <row r="26" spans="1:8">
      <c r="A26" s="47"/>
      <c r="B26" s="47"/>
      <c r="H26" s="46"/>
    </row>
    <row r="27" spans="1:8">
      <c r="A27" s="47"/>
      <c r="B27" s="47"/>
    </row>
    <row r="29" spans="1:8">
      <c r="A29" t="s">
        <v>30</v>
      </c>
      <c r="E29" t="s">
        <v>29</v>
      </c>
    </row>
    <row r="31" spans="1:8">
      <c r="A31" t="s">
        <v>31</v>
      </c>
    </row>
    <row r="32" spans="1:8">
      <c r="A32" t="s">
        <v>32</v>
      </c>
    </row>
    <row r="34" spans="1:1">
      <c r="A34" t="s">
        <v>31</v>
      </c>
    </row>
    <row r="35" spans="1:1">
      <c r="A35" t="s">
        <v>33</v>
      </c>
    </row>
  </sheetData>
  <mergeCells count="3">
    <mergeCell ref="A3:F3"/>
    <mergeCell ref="A4:F4"/>
    <mergeCell ref="A5:F5"/>
  </mergeCells>
  <dataValidations xWindow="376" yWindow="290"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8 C20 C8 A11:A21 C22:C24"/>
  </dataValidations>
  <pageMargins left="0.70866141732283472" right="0.70866141732283472" top="0.74803149606299213" bottom="0.74803149606299213" header="0.31496062992125984" footer="0.31496062992125984"/>
  <pageSetup scale="5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DEUDA X SUPLIDOR</vt:lpstr>
      <vt:lpstr>DEUDA X PERIODO</vt:lpstr>
      <vt:lpstr>DEUDA X FACTURA</vt:lpstr>
      <vt:lpstr>'DEUDA X FACTURA'!Área_de_impresión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2025-10-28T18:44:36Z</cp:lastPrinted>
  <dcterms:created xsi:type="dcterms:W3CDTF">2022-04-28T15:08:26Z</dcterms:created>
  <dcterms:modified xsi:type="dcterms:W3CDTF">2025-10-31T14:50:03Z</dcterms:modified>
</cp:coreProperties>
</file>