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CONTABILIDAD\ALEXA\CONTABILIDAD\DEPARTAMENTO CONTABILIDAD\11- DEUDA DEL MES\"/>
    </mc:Choice>
  </mc:AlternateContent>
  <bookViews>
    <workbookView xWindow="0" yWindow="0" windowWidth="20490" windowHeight="7530"/>
  </bookViews>
  <sheets>
    <sheet name="DEUDA X PERIODO" sheetId="4" r:id="rId1"/>
    <sheet name="DEUDA X FACTURA" sheetId="5" r:id="rId2"/>
    <sheet name="SALDO X ANTIGUEDAD" sheetId="6" r:id="rId3"/>
  </sheets>
  <externalReferences>
    <externalReference r:id="rId4"/>
  </externalReferences>
  <definedNames>
    <definedName name="JULIA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5" i="6" l="1"/>
  <c r="F30" i="6"/>
  <c r="M16" i="4"/>
  <c r="M20" i="4"/>
  <c r="M21" i="4"/>
  <c r="F11" i="6" l="1"/>
  <c r="F12" i="6"/>
  <c r="F13" i="6"/>
  <c r="F14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1" i="6"/>
  <c r="F10" i="6"/>
  <c r="J9" i="6"/>
  <c r="M10" i="4"/>
  <c r="L22" i="4"/>
  <c r="K22" i="4"/>
  <c r="E32" i="6" l="1"/>
  <c r="G32" i="6"/>
  <c r="F32" i="6"/>
  <c r="F32" i="5"/>
  <c r="M11" i="4"/>
  <c r="M12" i="4"/>
  <c r="M13" i="4"/>
  <c r="M14" i="4"/>
  <c r="M15" i="4"/>
  <c r="M17" i="4"/>
  <c r="M18" i="4"/>
  <c r="M19" i="4"/>
  <c r="M22" i="4" l="1"/>
  <c r="H32" i="6"/>
  <c r="I32" i="6"/>
  <c r="J32" i="6"/>
  <c r="J22" i="4"/>
  <c r="I22" i="4"/>
  <c r="H22" i="4"/>
  <c r="G22" i="4"/>
  <c r="F22" i="4"/>
  <c r="E22" i="4"/>
  <c r="D22" i="4"/>
</calcChain>
</file>

<file path=xl/sharedStrings.xml><?xml version="1.0" encoding="utf-8"?>
<sst xmlns="http://schemas.openxmlformats.org/spreadsheetml/2006/main" count="195" uniqueCount="99">
  <si>
    <t xml:space="preserve">NOMBRES PROVEEDOR  </t>
  </si>
  <si>
    <t xml:space="preserve">Total General </t>
  </si>
  <si>
    <t>No.</t>
  </si>
  <si>
    <t>PERIODOS</t>
  </si>
  <si>
    <t>Total</t>
  </si>
  <si>
    <r>
      <rPr>
        <b/>
        <sz val="11"/>
        <color rgb="FF000000"/>
        <rFont val="Aptos Narrow"/>
        <family val="2"/>
      </rPr>
      <t>≤</t>
    </r>
    <r>
      <rPr>
        <b/>
        <sz val="11"/>
        <color rgb="FF000000"/>
        <rFont val="Calibri"/>
        <family val="2"/>
      </rPr>
      <t>2014</t>
    </r>
  </si>
  <si>
    <t>2015-2019</t>
  </si>
  <si>
    <t>Republica Dominicana</t>
  </si>
  <si>
    <t>SERVICIO NACIONAL DE SALUD</t>
  </si>
  <si>
    <t>Fecha</t>
  </si>
  <si>
    <t>TOTAL DEUDA</t>
  </si>
  <si>
    <t>​</t>
  </si>
  <si>
    <t>Nombre</t>
  </si>
  <si>
    <t>RNC / Cédula</t>
  </si>
  <si>
    <t>Núm. Factura u otro Documento</t>
  </si>
  <si>
    <t xml:space="preserve">Fecha </t>
  </si>
  <si>
    <t>Monto</t>
  </si>
  <si>
    <t>1 a 30 dias</t>
  </si>
  <si>
    <t xml:space="preserve">31 a 60 dias </t>
  </si>
  <si>
    <t xml:space="preserve">61 a 90 dias </t>
  </si>
  <si>
    <t>91 a 120 dias</t>
  </si>
  <si>
    <t xml:space="preserve">121 dias y más </t>
  </si>
  <si>
    <t>Enc. Contabilidad</t>
  </si>
  <si>
    <t>Enc. Administrativo</t>
  </si>
  <si>
    <t>Director</t>
  </si>
  <si>
    <t>No. RNC</t>
  </si>
  <si>
    <t>Comprobante Fiscal (NCF)</t>
  </si>
  <si>
    <t>Rubro</t>
  </si>
  <si>
    <t>Monto Total</t>
  </si>
  <si>
    <t>RNC</t>
  </si>
  <si>
    <t xml:space="preserve">   SERVICIO REGIONAL DE SALUD CIBAO NORTE </t>
  </si>
  <si>
    <t xml:space="preserve">SERVICIO REGIONAL DE SALUD CIBAO NORTE </t>
  </si>
  <si>
    <t xml:space="preserve">HOSPITAL: YRENE FERNANDEZ </t>
  </si>
  <si>
    <t>Reporte clasificacion de deuda por proveedor y por periodos. Al 31 DE ENERO DE 2026</t>
  </si>
  <si>
    <r>
      <t xml:space="preserve">RELACION MENSUAL DE DEUDA POR PROVEEDOR , CON CORTE A </t>
    </r>
    <r>
      <rPr>
        <b/>
        <u/>
        <sz val="14"/>
        <color theme="1"/>
        <rFont val="Calibri"/>
        <family val="2"/>
        <scheme val="minor"/>
      </rPr>
      <t>31 DE ENERO DE 2026</t>
    </r>
  </si>
  <si>
    <t xml:space="preserve">ALEXANDER ANTIGUA </t>
  </si>
  <si>
    <t>05401478820</t>
  </si>
  <si>
    <t>ALMANZAR ESTEVEZ</t>
  </si>
  <si>
    <t>BERNARDO RODRIGUEZ</t>
  </si>
  <si>
    <t>03600061398</t>
  </si>
  <si>
    <t xml:space="preserve">CENTRO GRAFICO LUIS </t>
  </si>
  <si>
    <t>CRUZ AYALA</t>
  </si>
  <si>
    <t>EQUIPOS MEDICOS DOMIGUEZ</t>
  </si>
  <si>
    <t>ONLINE PLANET CC</t>
  </si>
  <si>
    <t>130221642</t>
  </si>
  <si>
    <t xml:space="preserve">RAFAEL CEPIN </t>
  </si>
  <si>
    <t>03101955890</t>
  </si>
  <si>
    <t xml:space="preserve">SUPLIDORA LEOPEÑA </t>
  </si>
  <si>
    <t xml:space="preserve">THE BEST GAS </t>
  </si>
  <si>
    <t xml:space="preserve">ALMANZAR ESTEVEZ </t>
  </si>
  <si>
    <t xml:space="preserve">BERNARDO RODRIGUEZ </t>
  </si>
  <si>
    <t xml:space="preserve">EQUIPOS MEDICOS DOMINGUEZ </t>
  </si>
  <si>
    <t>RAFAEL CEPIN</t>
  </si>
  <si>
    <t>B1500000110</t>
  </si>
  <si>
    <t>E450000000216</t>
  </si>
  <si>
    <t>B1100000398</t>
  </si>
  <si>
    <t>E450000000148</t>
  </si>
  <si>
    <t>E450000001950</t>
  </si>
  <si>
    <t>B1500002157</t>
  </si>
  <si>
    <t>E450000000259</t>
  </si>
  <si>
    <t>E450000000261</t>
  </si>
  <si>
    <t>E450000000270</t>
  </si>
  <si>
    <t>E450000000271</t>
  </si>
  <si>
    <t>E450000000272</t>
  </si>
  <si>
    <t>E450000000273</t>
  </si>
  <si>
    <t>E450000000279</t>
  </si>
  <si>
    <t>E450000000280</t>
  </si>
  <si>
    <t>E450000000281</t>
  </si>
  <si>
    <t>E450000000286</t>
  </si>
  <si>
    <t>E450000000287</t>
  </si>
  <si>
    <t>B1100000397</t>
  </si>
  <si>
    <t>B1500001543</t>
  </si>
  <si>
    <t>E450000000025</t>
  </si>
  <si>
    <t>E450000000032</t>
  </si>
  <si>
    <t xml:space="preserve">MANTENIMIENTO SILLONES ODONTOLOGIA </t>
  </si>
  <si>
    <t xml:space="preserve">PRODUCTOS QUIMICOS </t>
  </si>
  <si>
    <t xml:space="preserve">FLETE A SUPLIDORA LEOPEÑA </t>
  </si>
  <si>
    <t xml:space="preserve">CONFECCION E IMPRESIÓN DE LIBROS Y RECETARIOS </t>
  </si>
  <si>
    <t xml:space="preserve">UTILES MENORES MEDICOS </t>
  </si>
  <si>
    <t>ALIMENTOS</t>
  </si>
  <si>
    <t xml:space="preserve">PRODUCTOS AGRICOLAS </t>
  </si>
  <si>
    <t>PRODUCTOS DE PAPEL, PLASTICOS Y LIMPIEZA</t>
  </si>
  <si>
    <t>PRODUCTOS DE PAPEL, LIMPIEZA, OFICINA Y COCINA</t>
  </si>
  <si>
    <t xml:space="preserve">NOTIFICACION DESVINCULACION EMPLEADO </t>
  </si>
  <si>
    <t xml:space="preserve">PRODUCTOS DE PAPEL, PLASTICOS Y OFICINA </t>
  </si>
  <si>
    <t xml:space="preserve">GAS PROPANO </t>
  </si>
  <si>
    <r>
      <rPr>
        <b/>
        <sz val="14"/>
        <color theme="1"/>
        <rFont val="Calibri"/>
        <family val="2"/>
        <scheme val="minor"/>
      </rPr>
      <t>ESTABLECIMIENTO</t>
    </r>
    <r>
      <rPr>
        <b/>
        <sz val="12"/>
        <color theme="1"/>
        <rFont val="Calibri"/>
        <family val="2"/>
        <scheme val="minor"/>
      </rPr>
      <t>____</t>
    </r>
    <r>
      <rPr>
        <b/>
        <u/>
        <sz val="12"/>
        <color theme="1"/>
        <rFont val="Calibri"/>
        <family val="2"/>
        <scheme val="minor"/>
      </rPr>
      <t>HOSPITAL YRENE FERNANDEZ</t>
    </r>
    <r>
      <rPr>
        <b/>
        <sz val="12"/>
        <color theme="1"/>
        <rFont val="Calibri"/>
        <family val="2"/>
        <scheme val="minor"/>
      </rPr>
      <t xml:space="preserve">_______ REGION </t>
    </r>
    <r>
      <rPr>
        <b/>
        <u/>
        <sz val="12"/>
        <color theme="1"/>
        <rFont val="Calibri"/>
        <family val="2"/>
        <scheme val="minor"/>
      </rPr>
      <t>II</t>
    </r>
  </si>
  <si>
    <t xml:space="preserve">Hospital: YRENE FERNANDEZ </t>
  </si>
  <si>
    <t xml:space="preserve">SRS: CIBAO NORTE </t>
  </si>
  <si>
    <r>
      <t>Relación de Cuentas por Pagar por  Antigüedad de Saldo al _</t>
    </r>
    <r>
      <rPr>
        <b/>
        <u/>
        <sz val="14"/>
        <color rgb="FF000000"/>
        <rFont val="Calibri"/>
        <family val="2"/>
        <scheme val="minor"/>
      </rPr>
      <t>31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enero</t>
    </r>
    <r>
      <rPr>
        <b/>
        <sz val="14"/>
        <color rgb="FF000000"/>
        <rFont val="Calibri"/>
        <family val="2"/>
        <scheme val="minor"/>
      </rPr>
      <t>_ de _</t>
    </r>
    <r>
      <rPr>
        <b/>
        <u/>
        <sz val="14"/>
        <color rgb="FF000000"/>
        <rFont val="Calibri"/>
        <family val="2"/>
        <scheme val="minor"/>
      </rPr>
      <t>2026</t>
    </r>
    <r>
      <rPr>
        <b/>
        <sz val="14"/>
        <color rgb="FF000000"/>
        <rFont val="Calibri"/>
        <family val="2"/>
        <scheme val="minor"/>
      </rPr>
      <t>_</t>
    </r>
  </si>
  <si>
    <t>Elaborado por: Lic. Alexa Aybar</t>
  </si>
  <si>
    <t>Revisado por: Lic. Juan Ramón Hernández</t>
  </si>
  <si>
    <t xml:space="preserve">Revisado por: Lic. Juan Ramón Hernández </t>
  </si>
  <si>
    <t xml:space="preserve">ZEN PHARMACEUTHICAL </t>
  </si>
  <si>
    <t xml:space="preserve">HEXAPOWER PHARMA </t>
  </si>
  <si>
    <t xml:space="preserve">Elaborado por: Lic. Alexa Aybar </t>
  </si>
  <si>
    <t>E450000000041</t>
  </si>
  <si>
    <t>E450000000231</t>
  </si>
  <si>
    <t xml:space="preserve">MEDICAMENTOS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</si>
</sst>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(&quot;RD$&quot;* #,##0.00_);_(&quot;RD$&quot;* \(#,##0.00\);_(&quot;RD$&quot;* &quot;-&quot;??_);_(@_)"/>
    <numFmt numFmtId="164" formatCode="_(&quot;$&quot;* #,##0.00_);_(&quot;$&quot;* \(#,##0.00\);_(&quot;$&quot;* &quot;-&quot;??_);_(@_)"/>
    <numFmt numFmtId="165" formatCode="_-* #,##0.00\ _€_-;\-* #,##0.00\ _€_-;_-* &quot;-&quot;??\ _€_-;_-@_-"/>
    <numFmt numFmtId="166" formatCode="dd/mm/yyyy;@"/>
  </numFmts>
  <fonts count="2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b/>
      <sz val="11"/>
      <color rgb="FF000000"/>
      <name val="Aptos Narrow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2"/>
      <name val="Calibri"/>
      <family val="2"/>
    </font>
    <font>
      <sz val="12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2"/>
      <color rgb="FFFF0000"/>
      <name val="Calibri"/>
      <family val="2"/>
    </font>
    <font>
      <b/>
      <sz val="12"/>
      <name val="Calibri"/>
      <family val="2"/>
    </font>
    <font>
      <b/>
      <u/>
      <sz val="14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u/>
      <sz val="14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165" fontId="1" fillId="0" borderId="0" applyFont="0" applyFill="0" applyBorder="0" applyAlignment="0" applyProtection="0"/>
    <xf numFmtId="0" fontId="6" fillId="0" borderId="0"/>
    <xf numFmtId="44" fontId="1" fillId="0" borderId="0" applyFont="0" applyFill="0" applyBorder="0" applyAlignment="0" applyProtection="0"/>
    <xf numFmtId="0" fontId="6" fillId="0" borderId="0"/>
    <xf numFmtId="164" fontId="1" fillId="0" borderId="0" applyFont="0" applyFill="0" applyBorder="0" applyAlignment="0" applyProtection="0"/>
    <xf numFmtId="0" fontId="5" fillId="0" borderId="0"/>
    <xf numFmtId="9" fontId="6" fillId="0" borderId="0" applyFont="0" applyFill="0" applyBorder="0" applyAlignment="0" applyProtection="0"/>
  </cellStyleXfs>
  <cellXfs count="89">
    <xf numFmtId="0" fontId="0" fillId="0" borderId="0" xfId="0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3" fillId="0" borderId="0" xfId="0" applyFont="1" applyAlignment="1">
      <alignment horizontal="center"/>
    </xf>
    <xf numFmtId="0" fontId="0" fillId="0" borderId="1" xfId="0" applyBorder="1"/>
    <xf numFmtId="0" fontId="5" fillId="0" borderId="0" xfId="6"/>
    <xf numFmtId="0" fontId="11" fillId="0" borderId="10" xfId="6" applyFont="1" applyBorder="1" applyAlignment="1">
      <alignment horizontal="center"/>
    </xf>
    <xf numFmtId="0" fontId="9" fillId="0" borderId="10" xfId="6" applyFont="1" applyBorder="1" applyAlignment="1">
      <alignment horizontal="left"/>
    </xf>
    <xf numFmtId="4" fontId="11" fillId="0" borderId="10" xfId="6" applyNumberFormat="1" applyFont="1" applyBorder="1" applyAlignment="1">
      <alignment horizontal="right"/>
    </xf>
    <xf numFmtId="4" fontId="9" fillId="0" borderId="10" xfId="6" applyNumberFormat="1" applyFont="1" applyBorder="1" applyAlignment="1">
      <alignment horizontal="right"/>
    </xf>
    <xf numFmtId="0" fontId="9" fillId="3" borderId="7" xfId="6" applyFont="1" applyFill="1" applyBorder="1"/>
    <xf numFmtId="4" fontId="9" fillId="3" borderId="1" xfId="6" applyNumberFormat="1" applyFont="1" applyFill="1" applyBorder="1"/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3" fillId="0" borderId="1" xfId="2" applyFont="1" applyBorder="1" applyAlignment="1">
      <alignment horizontal="left" wrapText="1"/>
    </xf>
    <xf numFmtId="0" fontId="13" fillId="0" borderId="1" xfId="4" applyFont="1" applyBorder="1" applyAlignment="1">
      <alignment horizontal="left" wrapText="1"/>
    </xf>
    <xf numFmtId="0" fontId="8" fillId="0" borderId="0" xfId="0" applyFont="1"/>
    <xf numFmtId="4" fontId="11" fillId="0" borderId="8" xfId="6" applyNumberFormat="1" applyFont="1" applyBorder="1" applyAlignment="1">
      <alignment horizontal="right"/>
    </xf>
    <xf numFmtId="0" fontId="14" fillId="0" borderId="0" xfId="6" applyFont="1"/>
    <xf numFmtId="0" fontId="15" fillId="0" borderId="1" xfId="6" applyFont="1" applyBorder="1"/>
    <xf numFmtId="4" fontId="15" fillId="0" borderId="1" xfId="6" applyNumberFormat="1" applyFont="1" applyBorder="1" applyAlignment="1">
      <alignment horizontal="right"/>
    </xf>
    <xf numFmtId="0" fontId="5" fillId="0" borderId="1" xfId="6" applyBorder="1"/>
    <xf numFmtId="0" fontId="8" fillId="0" borderId="1" xfId="6" applyFont="1" applyBorder="1" applyAlignment="1">
      <alignment horizontal="right"/>
    </xf>
    <xf numFmtId="4" fontId="8" fillId="0" borderId="1" xfId="6" applyNumberFormat="1" applyFont="1" applyBorder="1" applyAlignment="1">
      <alignment horizontal="right"/>
    </xf>
    <xf numFmtId="0" fontId="5" fillId="0" borderId="0" xfId="6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3" borderId="13" xfId="6" applyFont="1" applyFill="1" applyBorder="1" applyAlignment="1">
      <alignment horizontal="center" vertical="center"/>
    </xf>
    <xf numFmtId="0" fontId="9" fillId="3" borderId="1" xfId="6" applyFont="1" applyFill="1" applyBorder="1" applyAlignment="1">
      <alignment horizontal="center" vertical="center"/>
    </xf>
    <xf numFmtId="0" fontId="10" fillId="3" borderId="12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4" xfId="6" applyFont="1" applyFill="1" applyBorder="1" applyAlignment="1">
      <alignment horizontal="center" vertical="center"/>
    </xf>
    <xf numFmtId="0" fontId="9" fillId="0" borderId="5" xfId="6" applyFont="1" applyBorder="1" applyAlignment="1">
      <alignment horizontal="left"/>
    </xf>
    <xf numFmtId="4" fontId="11" fillId="0" borderId="5" xfId="6" applyNumberFormat="1" applyFont="1" applyBorder="1" applyAlignment="1">
      <alignment horizontal="right"/>
    </xf>
    <xf numFmtId="0" fontId="9" fillId="3" borderId="1" xfId="6" applyFont="1" applyFill="1" applyBorder="1"/>
    <xf numFmtId="4" fontId="12" fillId="3" borderId="1" xfId="6" applyNumberFormat="1" applyFont="1" applyFill="1" applyBorder="1" applyAlignment="1">
      <alignment horizontal="right"/>
    </xf>
    <xf numFmtId="0" fontId="9" fillId="0" borderId="8" xfId="6" applyFont="1" applyBorder="1" applyAlignment="1">
      <alignment horizontal="center"/>
    </xf>
    <xf numFmtId="0" fontId="9" fillId="0" borderId="10" xfId="6" applyFont="1" applyBorder="1" applyAlignment="1">
      <alignment horizontal="center"/>
    </xf>
    <xf numFmtId="0" fontId="9" fillId="0" borderId="5" xfId="6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top"/>
    </xf>
    <xf numFmtId="0" fontId="7" fillId="0" borderId="1" xfId="4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1" xfId="0" applyFont="1" applyBorder="1" applyAlignment="1">
      <alignment horizontal="left" vertical="top"/>
    </xf>
    <xf numFmtId="0" fontId="0" fillId="0" borderId="1" xfId="0" applyFont="1" applyBorder="1" applyAlignment="1">
      <alignment horizontal="left" vertical="center"/>
    </xf>
    <xf numFmtId="4" fontId="0" fillId="0" borderId="1" xfId="0" applyNumberFormat="1" applyFont="1" applyBorder="1"/>
    <xf numFmtId="4" fontId="7" fillId="4" borderId="1" xfId="7" applyNumberFormat="1" applyFont="1" applyFill="1" applyBorder="1" applyAlignment="1"/>
    <xf numFmtId="4" fontId="0" fillId="0" borderId="1" xfId="5" applyNumberFormat="1" applyFont="1" applyBorder="1"/>
    <xf numFmtId="4" fontId="8" fillId="0" borderId="1" xfId="0" applyNumberFormat="1" applyFont="1" applyBorder="1"/>
    <xf numFmtId="0" fontId="4" fillId="0" borderId="0" xfId="0" applyFont="1" applyAlignment="1"/>
    <xf numFmtId="0" fontId="15" fillId="0" borderId="1" xfId="6" applyFont="1" applyBorder="1" applyAlignment="1">
      <alignment horizontal="center"/>
    </xf>
    <xf numFmtId="166" fontId="15" fillId="0" borderId="1" xfId="6" applyNumberFormat="1" applyFont="1" applyBorder="1" applyAlignment="1">
      <alignment horizontal="center"/>
    </xf>
    <xf numFmtId="0" fontId="17" fillId="0" borderId="1" xfId="6" applyFont="1" applyBorder="1" applyAlignment="1">
      <alignment horizontal="center" vertical="center"/>
    </xf>
    <xf numFmtId="0" fontId="17" fillId="0" borderId="1" xfId="6" applyFont="1" applyBorder="1" applyAlignment="1">
      <alignment horizontal="center" vertical="center" wrapText="1"/>
    </xf>
    <xf numFmtId="0" fontId="0" fillId="0" borderId="0" xfId="0" applyAlignment="1"/>
    <xf numFmtId="0" fontId="19" fillId="0" borderId="0" xfId="6" applyFont="1" applyAlignment="1">
      <alignment vertical="center"/>
    </xf>
    <xf numFmtId="0" fontId="5" fillId="0" borderId="0" xfId="6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8" fillId="0" borderId="0" xfId="6" applyFont="1" applyAlignment="1">
      <alignment horizontal="center"/>
    </xf>
    <xf numFmtId="0" fontId="9" fillId="0" borderId="4" xfId="6" applyFont="1" applyBorder="1" applyAlignment="1">
      <alignment horizontal="center"/>
    </xf>
    <xf numFmtId="0" fontId="9" fillId="0" borderId="0" xfId="6" applyFont="1" applyAlignment="1">
      <alignment horizontal="center"/>
    </xf>
    <xf numFmtId="0" fontId="9" fillId="3" borderId="5" xfId="6" applyFont="1" applyFill="1" applyBorder="1" applyAlignment="1">
      <alignment horizontal="center" vertical="center"/>
    </xf>
    <xf numFmtId="0" fontId="9" fillId="3" borderId="8" xfId="6" applyFont="1" applyFill="1" applyBorder="1" applyAlignment="1">
      <alignment horizontal="center" vertical="center"/>
    </xf>
    <xf numFmtId="0" fontId="9" fillId="3" borderId="6" xfId="6" applyFont="1" applyFill="1" applyBorder="1" applyAlignment="1">
      <alignment horizontal="center" vertical="center"/>
    </xf>
    <xf numFmtId="0" fontId="9" fillId="3" borderId="9" xfId="6" applyFont="1" applyFill="1" applyBorder="1" applyAlignment="1">
      <alignment horizontal="center" vertical="center"/>
    </xf>
    <xf numFmtId="0" fontId="9" fillId="3" borderId="11" xfId="6" applyFont="1" applyFill="1" applyBorder="1" applyAlignment="1">
      <alignment horizontal="center" vertical="center"/>
    </xf>
    <xf numFmtId="0" fontId="9" fillId="3" borderId="12" xfId="6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/>
    </xf>
    <xf numFmtId="0" fontId="9" fillId="3" borderId="15" xfId="6" applyFont="1" applyFill="1" applyBorder="1" applyAlignment="1">
      <alignment horizontal="center" vertical="center"/>
    </xf>
    <xf numFmtId="0" fontId="9" fillId="3" borderId="16" xfId="6" applyFont="1" applyFill="1" applyBorder="1" applyAlignment="1">
      <alignment horizontal="center" vertical="center"/>
    </xf>
    <xf numFmtId="0" fontId="19" fillId="0" borderId="0" xfId="6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8" fillId="5" borderId="3" xfId="0" applyFont="1" applyFill="1" applyBorder="1" applyAlignment="1">
      <alignment horizontal="center"/>
    </xf>
    <xf numFmtId="0" fontId="15" fillId="5" borderId="0" xfId="6" applyFont="1" applyFill="1" applyAlignment="1">
      <alignment horizontal="center"/>
    </xf>
    <xf numFmtId="0" fontId="16" fillId="0" borderId="0" xfId="6" applyFont="1" applyAlignment="1">
      <alignment horizontal="center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 wrapText="1"/>
    </xf>
    <xf numFmtId="0" fontId="17" fillId="0" borderId="0" xfId="6" applyFont="1" applyAlignment="1">
      <alignment horizontal="left"/>
    </xf>
    <xf numFmtId="0" fontId="0" fillId="0" borderId="0" xfId="0" applyBorder="1"/>
    <xf numFmtId="0" fontId="8" fillId="0" borderId="1" xfId="0" applyFont="1" applyBorder="1" applyAlignment="1">
      <alignment horizontal="left"/>
    </xf>
  </cellXfs>
  <cellStyles count="8">
    <cellStyle name="Millares 2 2" xfId="1"/>
    <cellStyle name="Moneda" xfId="5" builtinId="4"/>
    <cellStyle name="Moneda 2" xfId="3"/>
    <cellStyle name="Normal" xfId="0" builtinId="0"/>
    <cellStyle name="Normal 2" xfId="2"/>
    <cellStyle name="Normal 2 2" xfId="4"/>
    <cellStyle name="Normal 3" xfId="6"/>
    <cellStyle name="Porcentaje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352425</xdr:colOff>
      <xdr:row>0</xdr:row>
      <xdr:rowOff>114300</xdr:rowOff>
    </xdr:from>
    <xdr:ext cx="863099" cy="293059"/>
    <xdr:pic>
      <xdr:nvPicPr>
        <xdr:cNvPr id="3" name="Imagen 2">
          <a:extLst>
            <a:ext uri="{FF2B5EF4-FFF2-40B4-BE49-F238E27FC236}">
              <a16:creationId xmlns:a16="http://schemas.microsoft.com/office/drawing/2014/main" id="{6D56D8A0-3B70-44E5-846A-6FA0C5033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67275" y="114300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166134</xdr:colOff>
      <xdr:row>0</xdr:row>
      <xdr:rowOff>98129</xdr:rowOff>
    </xdr:from>
    <xdr:to>
      <xdr:col>3</xdr:col>
      <xdr:colOff>1029233</xdr:colOff>
      <xdr:row>2</xdr:row>
      <xdr:rowOff>14618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BDB2670-FB80-40E3-816F-E452DEC050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4535" y="98129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485775</xdr:colOff>
      <xdr:row>0</xdr:row>
      <xdr:rowOff>85725</xdr:rowOff>
    </xdr:from>
    <xdr:to>
      <xdr:col>4</xdr:col>
      <xdr:colOff>586874</xdr:colOff>
      <xdr:row>1</xdr:row>
      <xdr:rowOff>178759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7257955-C338-44AF-8313-AE57945BAF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86350" y="85725"/>
          <a:ext cx="863099" cy="29305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R30"/>
  <sheetViews>
    <sheetView tabSelected="1" zoomScaleNormal="100" workbookViewId="0">
      <selection activeCell="B27" sqref="B27:G28"/>
    </sheetView>
  </sheetViews>
  <sheetFormatPr baseColWidth="10" defaultColWidth="12.5703125" defaultRowHeight="15.75"/>
  <cols>
    <col min="1" max="1" width="4.140625" style="8" customWidth="1"/>
    <col min="2" max="2" width="27.28515625" style="8" customWidth="1"/>
    <col min="3" max="3" width="17.42578125" style="8" customWidth="1"/>
    <col min="4" max="10" width="9.42578125" style="8" customWidth="1"/>
    <col min="11" max="11" width="14" style="8" customWidth="1"/>
    <col min="12" max="12" width="16.140625" style="8" customWidth="1"/>
    <col min="13" max="13" width="15.7109375" style="8" customWidth="1"/>
    <col min="14" max="16384" width="12.5703125" style="8"/>
  </cols>
  <sheetData>
    <row r="3" spans="1:18">
      <c r="A3" s="65" t="s">
        <v>7</v>
      </c>
      <c r="B3" s="65"/>
      <c r="C3" s="65"/>
      <c r="D3" s="65"/>
      <c r="E3" s="65"/>
      <c r="F3" s="65"/>
      <c r="G3" s="65"/>
      <c r="H3" s="65"/>
      <c r="I3" s="65"/>
      <c r="J3" s="65"/>
      <c r="K3" s="65"/>
      <c r="L3" s="65"/>
      <c r="M3" s="65"/>
    </row>
    <row r="4" spans="1:18" ht="18.75">
      <c r="A4" s="80" t="s">
        <v>8</v>
      </c>
      <c r="B4" s="80"/>
      <c r="C4" s="80"/>
      <c r="D4" s="80"/>
      <c r="E4" s="80"/>
      <c r="F4" s="80"/>
      <c r="G4" s="80"/>
      <c r="H4" s="80"/>
      <c r="I4" s="80"/>
      <c r="J4" s="80"/>
      <c r="K4" s="80"/>
      <c r="L4" s="80"/>
      <c r="M4" s="80"/>
    </row>
    <row r="5" spans="1:18" ht="18.75" customHeight="1">
      <c r="A5" s="79" t="s">
        <v>30</v>
      </c>
      <c r="B5" s="79"/>
      <c r="C5" s="79"/>
      <c r="D5" s="79"/>
      <c r="E5" s="79"/>
      <c r="F5" s="79"/>
      <c r="G5" s="79"/>
      <c r="H5" s="79"/>
      <c r="I5" s="79"/>
      <c r="J5" s="79"/>
      <c r="K5" s="79"/>
      <c r="L5" s="79"/>
      <c r="M5" s="79"/>
      <c r="N5" s="62"/>
      <c r="O5" s="62"/>
      <c r="P5" s="62"/>
      <c r="Q5" s="62"/>
      <c r="R5" s="62"/>
    </row>
    <row r="6" spans="1:18">
      <c r="A6" s="67" t="s">
        <v>32</v>
      </c>
      <c r="B6" s="67"/>
      <c r="C6" s="67"/>
      <c r="D6" s="67"/>
      <c r="E6" s="67"/>
      <c r="F6" s="67"/>
      <c r="G6" s="67"/>
      <c r="H6" s="67"/>
      <c r="I6" s="67"/>
      <c r="J6" s="67"/>
      <c r="K6" s="67"/>
      <c r="L6" s="67"/>
      <c r="M6" s="67"/>
    </row>
    <row r="7" spans="1:18">
      <c r="A7" s="68" t="s">
        <v>33</v>
      </c>
      <c r="B7" s="68"/>
      <c r="C7" s="68"/>
      <c r="D7" s="69"/>
      <c r="E7" s="69"/>
      <c r="F7" s="69"/>
      <c r="G7" s="69"/>
      <c r="H7" s="69"/>
      <c r="I7" s="69"/>
      <c r="J7" s="69"/>
      <c r="K7" s="69"/>
      <c r="L7" s="69"/>
      <c r="M7" s="68"/>
    </row>
    <row r="8" spans="1:18">
      <c r="A8" s="70" t="s">
        <v>2</v>
      </c>
      <c r="B8" s="72" t="s">
        <v>0</v>
      </c>
      <c r="C8" s="33"/>
      <c r="D8" s="76" t="s">
        <v>3</v>
      </c>
      <c r="E8" s="77"/>
      <c r="F8" s="77"/>
      <c r="G8" s="77"/>
      <c r="H8" s="77"/>
      <c r="I8" s="77"/>
      <c r="J8" s="77"/>
      <c r="K8" s="77"/>
      <c r="L8" s="78"/>
      <c r="M8" s="74" t="s">
        <v>4</v>
      </c>
    </row>
    <row r="9" spans="1:18">
      <c r="A9" s="71"/>
      <c r="B9" s="73"/>
      <c r="C9" s="34" t="s">
        <v>29</v>
      </c>
      <c r="D9" s="35" t="s">
        <v>5</v>
      </c>
      <c r="E9" s="36" t="s">
        <v>6</v>
      </c>
      <c r="F9" s="36">
        <v>2020</v>
      </c>
      <c r="G9" s="36">
        <v>2021</v>
      </c>
      <c r="H9" s="36">
        <v>2022</v>
      </c>
      <c r="I9" s="36">
        <v>2023</v>
      </c>
      <c r="J9" s="37">
        <v>2024</v>
      </c>
      <c r="K9" s="38">
        <v>2025</v>
      </c>
      <c r="L9" s="38">
        <v>2026</v>
      </c>
      <c r="M9" s="75"/>
    </row>
    <row r="10" spans="1:18">
      <c r="A10" s="9">
        <v>1</v>
      </c>
      <c r="B10" s="10" t="s">
        <v>35</v>
      </c>
      <c r="C10" s="43" t="s">
        <v>36</v>
      </c>
      <c r="D10" s="11"/>
      <c r="E10" s="11"/>
      <c r="F10" s="11"/>
      <c r="G10" s="11"/>
      <c r="H10" s="11"/>
      <c r="I10" s="11"/>
      <c r="J10" s="11"/>
      <c r="K10" s="21">
        <v>19304.8</v>
      </c>
      <c r="L10" s="21"/>
      <c r="M10" s="12">
        <f>SUM(D10:L10)</f>
        <v>19304.8</v>
      </c>
    </row>
    <row r="11" spans="1:18">
      <c r="A11" s="9">
        <v>2</v>
      </c>
      <c r="B11" s="10" t="s">
        <v>37</v>
      </c>
      <c r="C11" s="44">
        <v>102319197</v>
      </c>
      <c r="D11" s="11"/>
      <c r="E11" s="11"/>
      <c r="F11" s="11"/>
      <c r="G11" s="11"/>
      <c r="H11" s="11"/>
      <c r="I11" s="11"/>
      <c r="J11" s="11"/>
      <c r="K11" s="11"/>
      <c r="L11" s="11">
        <v>74546.02</v>
      </c>
      <c r="M11" s="12">
        <f t="shared" ref="M11:M21" si="0">SUM(D11:L11)</f>
        <v>74546.02</v>
      </c>
    </row>
    <row r="12" spans="1:18">
      <c r="A12" s="9">
        <v>3</v>
      </c>
      <c r="B12" s="10" t="s">
        <v>38</v>
      </c>
      <c r="C12" s="44" t="s">
        <v>39</v>
      </c>
      <c r="D12" s="11"/>
      <c r="E12" s="11"/>
      <c r="F12" s="11"/>
      <c r="G12" s="11"/>
      <c r="H12" s="11"/>
      <c r="I12" s="11"/>
      <c r="J12" s="11"/>
      <c r="K12" s="11"/>
      <c r="L12" s="11">
        <v>3340</v>
      </c>
      <c r="M12" s="12">
        <f t="shared" si="0"/>
        <v>3340</v>
      </c>
    </row>
    <row r="13" spans="1:18">
      <c r="A13" s="9">
        <v>4</v>
      </c>
      <c r="B13" s="10" t="s">
        <v>40</v>
      </c>
      <c r="C13" s="44">
        <v>132211685</v>
      </c>
      <c r="D13" s="11"/>
      <c r="E13" s="11"/>
      <c r="F13" s="11"/>
      <c r="G13" s="11"/>
      <c r="H13" s="11"/>
      <c r="I13" s="11"/>
      <c r="J13" s="11"/>
      <c r="K13" s="11"/>
      <c r="L13" s="11">
        <v>31742</v>
      </c>
      <c r="M13" s="12">
        <f t="shared" si="0"/>
        <v>31742</v>
      </c>
    </row>
    <row r="14" spans="1:18">
      <c r="A14" s="9">
        <v>5</v>
      </c>
      <c r="B14" s="10" t="s">
        <v>41</v>
      </c>
      <c r="C14" s="44">
        <v>101140496</v>
      </c>
      <c r="D14" s="11"/>
      <c r="E14" s="11"/>
      <c r="F14" s="11"/>
      <c r="G14" s="11"/>
      <c r="H14" s="11"/>
      <c r="I14" s="11"/>
      <c r="J14" s="11"/>
      <c r="K14" s="11"/>
      <c r="L14" s="11">
        <v>15467.5</v>
      </c>
      <c r="M14" s="12">
        <f t="shared" si="0"/>
        <v>15467.5</v>
      </c>
    </row>
    <row r="15" spans="1:18">
      <c r="A15" s="9">
        <v>6</v>
      </c>
      <c r="B15" s="10" t="s">
        <v>42</v>
      </c>
      <c r="C15" s="44">
        <v>124026121</v>
      </c>
      <c r="D15" s="11"/>
      <c r="E15" s="11"/>
      <c r="F15" s="11"/>
      <c r="G15" s="11"/>
      <c r="H15" s="11"/>
      <c r="I15" s="11"/>
      <c r="J15" s="11"/>
      <c r="K15" s="11"/>
      <c r="L15" s="11">
        <v>7327.8</v>
      </c>
      <c r="M15" s="12">
        <f t="shared" si="0"/>
        <v>7327.8</v>
      </c>
    </row>
    <row r="16" spans="1:18">
      <c r="A16" s="9">
        <v>7</v>
      </c>
      <c r="B16" s="10" t="s">
        <v>94</v>
      </c>
      <c r="C16" s="44">
        <v>131860028</v>
      </c>
      <c r="D16" s="11"/>
      <c r="E16" s="11"/>
      <c r="F16" s="11"/>
      <c r="G16" s="11"/>
      <c r="H16" s="11"/>
      <c r="I16" s="11"/>
      <c r="J16" s="11"/>
      <c r="K16" s="11"/>
      <c r="L16" s="11">
        <v>900</v>
      </c>
      <c r="M16" s="12">
        <f t="shared" si="0"/>
        <v>900</v>
      </c>
    </row>
    <row r="17" spans="1:13">
      <c r="A17" s="9">
        <v>8</v>
      </c>
      <c r="B17" s="10" t="s">
        <v>43</v>
      </c>
      <c r="C17" s="44" t="s">
        <v>44</v>
      </c>
      <c r="D17" s="11"/>
      <c r="E17" s="11"/>
      <c r="F17" s="11"/>
      <c r="G17" s="11"/>
      <c r="H17" s="11"/>
      <c r="I17" s="11"/>
      <c r="J17" s="11"/>
      <c r="K17" s="11"/>
      <c r="L17" s="11">
        <v>111817.3</v>
      </c>
      <c r="M17" s="12">
        <f t="shared" si="0"/>
        <v>111817.3</v>
      </c>
    </row>
    <row r="18" spans="1:13">
      <c r="A18" s="9">
        <v>9</v>
      </c>
      <c r="B18" s="10" t="s">
        <v>45</v>
      </c>
      <c r="C18" s="44" t="s">
        <v>46</v>
      </c>
      <c r="D18" s="11"/>
      <c r="E18" s="11"/>
      <c r="F18" s="11"/>
      <c r="G18" s="11"/>
      <c r="H18" s="11"/>
      <c r="I18" s="11"/>
      <c r="J18" s="11"/>
      <c r="K18" s="11"/>
      <c r="L18" s="11">
        <v>4450</v>
      </c>
      <c r="M18" s="12">
        <f t="shared" si="0"/>
        <v>4450</v>
      </c>
    </row>
    <row r="19" spans="1:13">
      <c r="A19" s="9">
        <v>10</v>
      </c>
      <c r="B19" s="10" t="s">
        <v>47</v>
      </c>
      <c r="C19" s="44">
        <v>102333981</v>
      </c>
      <c r="D19" s="11"/>
      <c r="E19" s="11"/>
      <c r="F19" s="11"/>
      <c r="G19" s="11"/>
      <c r="H19" s="11"/>
      <c r="I19" s="11"/>
      <c r="J19" s="11"/>
      <c r="K19" s="11"/>
      <c r="L19" s="11">
        <v>34323.839999999997</v>
      </c>
      <c r="M19" s="12">
        <f t="shared" si="0"/>
        <v>34323.839999999997</v>
      </c>
    </row>
    <row r="20" spans="1:13">
      <c r="A20" s="9">
        <v>11</v>
      </c>
      <c r="B20" s="39" t="s">
        <v>48</v>
      </c>
      <c r="C20" s="45">
        <v>130064369</v>
      </c>
      <c r="D20" s="40"/>
      <c r="E20" s="40"/>
      <c r="F20" s="40"/>
      <c r="G20" s="40"/>
      <c r="H20" s="40"/>
      <c r="I20" s="40"/>
      <c r="J20" s="40"/>
      <c r="K20" s="40"/>
      <c r="L20" s="40">
        <v>6860</v>
      </c>
      <c r="M20" s="12">
        <f t="shared" si="0"/>
        <v>6860</v>
      </c>
    </row>
    <row r="21" spans="1:13">
      <c r="A21" s="9">
        <v>12</v>
      </c>
      <c r="B21" s="39" t="s">
        <v>93</v>
      </c>
      <c r="C21" s="45">
        <v>132344911</v>
      </c>
      <c r="D21" s="40"/>
      <c r="E21" s="40"/>
      <c r="F21" s="40"/>
      <c r="G21" s="40"/>
      <c r="H21" s="40"/>
      <c r="I21" s="40"/>
      <c r="J21" s="40"/>
      <c r="K21" s="40"/>
      <c r="L21" s="40">
        <v>62893.16</v>
      </c>
      <c r="M21" s="12">
        <f t="shared" si="0"/>
        <v>62893.16</v>
      </c>
    </row>
    <row r="22" spans="1:13">
      <c r="A22" s="13" t="s">
        <v>1</v>
      </c>
      <c r="B22" s="41"/>
      <c r="C22" s="41"/>
      <c r="D22" s="14">
        <f>SUM(D10:D21)</f>
        <v>0</v>
      </c>
      <c r="E22" s="14">
        <f>SUM(E10:E21)</f>
        <v>0</v>
      </c>
      <c r="F22" s="14">
        <f>SUM(F10:F21)</f>
        <v>0</v>
      </c>
      <c r="G22" s="14">
        <f>SUM(G10:G21)</f>
        <v>0</v>
      </c>
      <c r="H22" s="14">
        <f>SUM(H10:H21)</f>
        <v>0</v>
      </c>
      <c r="I22" s="14">
        <f>SUM(I10:I21)</f>
        <v>0</v>
      </c>
      <c r="J22" s="14">
        <f>SUM(J10:J21)</f>
        <v>0</v>
      </c>
      <c r="K22" s="14">
        <f>SUM(K10:K21)</f>
        <v>19304.8</v>
      </c>
      <c r="L22" s="14">
        <f>SUM(L10:L21)</f>
        <v>353667.62</v>
      </c>
      <c r="M22" s="42">
        <f>SUM(M10:M21)</f>
        <v>372972.42000000004</v>
      </c>
    </row>
    <row r="25" spans="1:13">
      <c r="B25" s="61" t="s">
        <v>95</v>
      </c>
      <c r="C25" s="2"/>
      <c r="D25"/>
      <c r="E25"/>
      <c r="F25"/>
      <c r="G25"/>
      <c r="H25"/>
    </row>
    <row r="26" spans="1:13">
      <c r="B26" t="s">
        <v>91</v>
      </c>
      <c r="C26"/>
      <c r="D26" s="6"/>
      <c r="E26" s="66"/>
      <c r="F26" s="66"/>
      <c r="G26"/>
      <c r="H26"/>
    </row>
    <row r="27" spans="1:13">
      <c r="B27" s="64"/>
      <c r="C27" s="64"/>
      <c r="D27" s="64"/>
      <c r="E27" s="64"/>
      <c r="F27" s="64"/>
      <c r="G27" s="64"/>
      <c r="H27" s="5"/>
    </row>
    <row r="28" spans="1:13">
      <c r="B28" s="64"/>
      <c r="C28" s="64"/>
      <c r="D28" s="64"/>
      <c r="E28" s="64"/>
      <c r="F28" s="64"/>
      <c r="G28" s="64"/>
      <c r="H28" s="5"/>
    </row>
    <row r="29" spans="1:13">
      <c r="B29" s="2"/>
      <c r="C29" s="2"/>
      <c r="D29" s="8" t="s">
        <v>22</v>
      </c>
      <c r="F29" s="63" t="s">
        <v>23</v>
      </c>
      <c r="G29" s="63"/>
      <c r="H29" s="63"/>
      <c r="I29" s="63" t="s">
        <v>24</v>
      </c>
      <c r="J29" s="63"/>
      <c r="K29" s="28"/>
    </row>
    <row r="30" spans="1:13">
      <c r="B30" s="2"/>
      <c r="C30" s="2"/>
      <c r="D30"/>
      <c r="E30"/>
      <c r="F30"/>
      <c r="G30"/>
      <c r="H30"/>
      <c r="I30"/>
    </row>
  </sheetData>
  <mergeCells count="13">
    <mergeCell ref="F29:H29"/>
    <mergeCell ref="I29:J29"/>
    <mergeCell ref="B27:G28"/>
    <mergeCell ref="A3:M3"/>
    <mergeCell ref="E26:F26"/>
    <mergeCell ref="A6:M6"/>
    <mergeCell ref="A7:M7"/>
    <mergeCell ref="A8:A9"/>
    <mergeCell ref="B8:B9"/>
    <mergeCell ref="M8:M9"/>
    <mergeCell ref="D8:L8"/>
    <mergeCell ref="A5:M5"/>
    <mergeCell ref="A4:M4"/>
  </mergeCells>
  <printOptions horizontalCentered="1"/>
  <pageMargins left="0.23622047244094491" right="0.23622047244094491" top="0.74803149606299213" bottom="0.74803149606299213" header="0.31496062992125984" footer="0.31496062992125984"/>
  <pageSetup scale="7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9"/>
  <sheetViews>
    <sheetView zoomScale="86" zoomScaleNormal="86" workbookViewId="0">
      <selection activeCell="C19" sqref="C19"/>
    </sheetView>
  </sheetViews>
  <sheetFormatPr baseColWidth="10" defaultRowHeight="15"/>
  <cols>
    <col min="1" max="1" width="17.5703125" customWidth="1"/>
    <col min="2" max="2" width="30.42578125" customWidth="1"/>
    <col min="3" max="3" width="16.5703125" customWidth="1"/>
    <col min="4" max="4" width="17.42578125" customWidth="1"/>
    <col min="5" max="5" width="48.140625" customWidth="1"/>
    <col min="6" max="6" width="19.7109375" customWidth="1"/>
    <col min="7" max="7" width="5.42578125" customWidth="1"/>
    <col min="8" max="8" width="28.7109375" customWidth="1"/>
  </cols>
  <sheetData>
    <row r="3" spans="1:8">
      <c r="A3" s="65" t="s">
        <v>7</v>
      </c>
      <c r="B3" s="65"/>
      <c r="C3" s="65"/>
      <c r="D3" s="65"/>
      <c r="E3" s="65"/>
      <c r="F3" s="65"/>
    </row>
    <row r="4" spans="1:8" ht="18.75">
      <c r="A4" s="80" t="s">
        <v>8</v>
      </c>
      <c r="B4" s="80"/>
      <c r="C4" s="80"/>
      <c r="D4" s="80"/>
      <c r="E4" s="80"/>
      <c r="F4" s="80"/>
      <c r="G4" s="56"/>
      <c r="H4" s="56"/>
    </row>
    <row r="5" spans="1:8" ht="18.75">
      <c r="A5" s="80" t="s">
        <v>31</v>
      </c>
      <c r="B5" s="80"/>
      <c r="C5" s="80"/>
      <c r="D5" s="80"/>
      <c r="E5" s="80"/>
      <c r="F5" s="80"/>
    </row>
    <row r="6" spans="1:8" ht="18.75">
      <c r="A6" s="80" t="s">
        <v>34</v>
      </c>
      <c r="B6" s="80"/>
      <c r="C6" s="80"/>
      <c r="D6" s="80"/>
      <c r="E6" s="80"/>
      <c r="F6" s="80"/>
    </row>
    <row r="7" spans="1:8" ht="18.75">
      <c r="A7" s="81" t="s">
        <v>86</v>
      </c>
      <c r="B7" s="81"/>
      <c r="C7" s="81"/>
      <c r="D7" s="81"/>
      <c r="E7" s="81"/>
      <c r="F7" s="81"/>
      <c r="G7" s="20"/>
      <c r="H7" s="20"/>
    </row>
    <row r="8" spans="1:8" ht="31.5">
      <c r="A8" s="29" t="s">
        <v>9</v>
      </c>
      <c r="B8" s="30" t="s">
        <v>0</v>
      </c>
      <c r="C8" s="31" t="s">
        <v>25</v>
      </c>
      <c r="D8" s="32" t="s">
        <v>26</v>
      </c>
      <c r="E8" s="29" t="s">
        <v>27</v>
      </c>
      <c r="F8" s="29" t="s">
        <v>28</v>
      </c>
    </row>
    <row r="9" spans="1:8" ht="15" customHeight="1">
      <c r="A9" s="15">
        <v>45692</v>
      </c>
      <c r="B9" s="46" t="s">
        <v>35</v>
      </c>
      <c r="C9" s="16" t="s">
        <v>36</v>
      </c>
      <c r="D9" s="7" t="s">
        <v>53</v>
      </c>
      <c r="E9" s="49" t="s">
        <v>74</v>
      </c>
      <c r="F9" s="52">
        <v>19304.8</v>
      </c>
    </row>
    <row r="10" spans="1:8" ht="15" customHeight="1">
      <c r="A10" s="15">
        <v>46041</v>
      </c>
      <c r="B10" s="46" t="s">
        <v>49</v>
      </c>
      <c r="C10" s="16">
        <v>102319197</v>
      </c>
      <c r="D10" s="7" t="s">
        <v>54</v>
      </c>
      <c r="E10" s="49" t="s">
        <v>75</v>
      </c>
      <c r="F10" s="52">
        <v>74546.02</v>
      </c>
    </row>
    <row r="11" spans="1:8" ht="15" customHeight="1">
      <c r="A11" s="15">
        <v>46053</v>
      </c>
      <c r="B11" s="46" t="s">
        <v>50</v>
      </c>
      <c r="C11" s="16" t="s">
        <v>39</v>
      </c>
      <c r="D11" s="7" t="s">
        <v>55</v>
      </c>
      <c r="E11" s="49" t="s">
        <v>76</v>
      </c>
      <c r="F11" s="52">
        <v>3340</v>
      </c>
    </row>
    <row r="12" spans="1:8" ht="15" customHeight="1">
      <c r="A12" s="15">
        <v>46041</v>
      </c>
      <c r="B12" s="46" t="s">
        <v>40</v>
      </c>
      <c r="C12" s="16">
        <v>132211685</v>
      </c>
      <c r="D12" s="7" t="s">
        <v>56</v>
      </c>
      <c r="E12" s="49" t="s">
        <v>77</v>
      </c>
      <c r="F12" s="54">
        <v>31742</v>
      </c>
    </row>
    <row r="13" spans="1:8" ht="15" customHeight="1">
      <c r="A13" s="15">
        <v>46041</v>
      </c>
      <c r="B13" s="17" t="s">
        <v>41</v>
      </c>
      <c r="C13" s="16">
        <v>101140496</v>
      </c>
      <c r="D13" s="7" t="s">
        <v>57</v>
      </c>
      <c r="E13" s="50" t="s">
        <v>75</v>
      </c>
      <c r="F13" s="52">
        <v>15467.5</v>
      </c>
    </row>
    <row r="14" spans="1:8" ht="15" customHeight="1">
      <c r="A14" s="15">
        <v>46049</v>
      </c>
      <c r="B14" s="46" t="s">
        <v>51</v>
      </c>
      <c r="C14" s="16">
        <v>124026121</v>
      </c>
      <c r="D14" s="7" t="s">
        <v>58</v>
      </c>
      <c r="E14" s="49" t="s">
        <v>78</v>
      </c>
      <c r="F14" s="54">
        <v>7327.8</v>
      </c>
    </row>
    <row r="15" spans="1:8" ht="15" customHeight="1">
      <c r="A15" s="15">
        <v>46050</v>
      </c>
      <c r="B15" s="46" t="s">
        <v>94</v>
      </c>
      <c r="C15" s="16">
        <v>131860028</v>
      </c>
      <c r="D15" s="7" t="s">
        <v>97</v>
      </c>
      <c r="E15" s="49" t="s">
        <v>98</v>
      </c>
      <c r="F15" s="54">
        <v>900</v>
      </c>
    </row>
    <row r="16" spans="1:8" ht="15" customHeight="1">
      <c r="A16" s="15">
        <v>46029</v>
      </c>
      <c r="B16" s="17" t="s">
        <v>43</v>
      </c>
      <c r="C16" s="16">
        <v>130221642</v>
      </c>
      <c r="D16" s="18" t="s">
        <v>59</v>
      </c>
      <c r="E16" s="50" t="s">
        <v>79</v>
      </c>
      <c r="F16" s="53">
        <v>10306.299999999999</v>
      </c>
    </row>
    <row r="17" spans="1:6" ht="15" customHeight="1">
      <c r="A17" s="15">
        <v>46029</v>
      </c>
      <c r="B17" s="17" t="s">
        <v>43</v>
      </c>
      <c r="C17" s="16">
        <v>130221642</v>
      </c>
      <c r="D17" s="7" t="s">
        <v>60</v>
      </c>
      <c r="E17" s="50" t="s">
        <v>80</v>
      </c>
      <c r="F17" s="52">
        <v>7436.32</v>
      </c>
    </row>
    <row r="18" spans="1:6" ht="15" customHeight="1">
      <c r="A18" s="15">
        <v>46035</v>
      </c>
      <c r="B18" s="17" t="s">
        <v>43</v>
      </c>
      <c r="C18" s="16">
        <v>130221642</v>
      </c>
      <c r="D18" s="19" t="s">
        <v>61</v>
      </c>
      <c r="E18" s="50" t="s">
        <v>80</v>
      </c>
      <c r="F18" s="54">
        <v>6156.71</v>
      </c>
    </row>
    <row r="19" spans="1:6" ht="15" customHeight="1">
      <c r="A19" s="15">
        <v>46035</v>
      </c>
      <c r="B19" s="47" t="s">
        <v>43</v>
      </c>
      <c r="C19" s="16">
        <v>130221642</v>
      </c>
      <c r="D19" s="7" t="s">
        <v>62</v>
      </c>
      <c r="E19" s="50" t="s">
        <v>79</v>
      </c>
      <c r="F19" s="52">
        <v>7183.38</v>
      </c>
    </row>
    <row r="20" spans="1:6" ht="15" customHeight="1">
      <c r="A20" s="15">
        <v>46035</v>
      </c>
      <c r="B20" s="47" t="s">
        <v>43</v>
      </c>
      <c r="C20" s="16">
        <v>130221642</v>
      </c>
      <c r="D20" s="7" t="s">
        <v>63</v>
      </c>
      <c r="E20" s="50" t="s">
        <v>81</v>
      </c>
      <c r="F20" s="52">
        <v>6834.69</v>
      </c>
    </row>
    <row r="21" spans="1:6" ht="15" customHeight="1">
      <c r="A21" s="15">
        <v>46035</v>
      </c>
      <c r="B21" s="17" t="s">
        <v>43</v>
      </c>
      <c r="C21" s="16">
        <v>130221642</v>
      </c>
      <c r="D21" s="7" t="s">
        <v>64</v>
      </c>
      <c r="E21" s="50" t="s">
        <v>82</v>
      </c>
      <c r="F21" s="54">
        <v>19161.55</v>
      </c>
    </row>
    <row r="22" spans="1:6" ht="15" customHeight="1">
      <c r="A22" s="15">
        <v>46042</v>
      </c>
      <c r="B22" s="47" t="s">
        <v>43</v>
      </c>
      <c r="C22" s="16">
        <v>130221642</v>
      </c>
      <c r="D22" s="7" t="s">
        <v>65</v>
      </c>
      <c r="E22" s="51" t="s">
        <v>81</v>
      </c>
      <c r="F22" s="52">
        <v>19552.89</v>
      </c>
    </row>
    <row r="23" spans="1:6" ht="15" customHeight="1">
      <c r="A23" s="15">
        <v>46042</v>
      </c>
      <c r="B23" s="47" t="s">
        <v>43</v>
      </c>
      <c r="C23" s="16">
        <v>130221642</v>
      </c>
      <c r="D23" s="7" t="s">
        <v>66</v>
      </c>
      <c r="E23" s="51" t="s">
        <v>80</v>
      </c>
      <c r="F23" s="52">
        <v>8426.2199999999993</v>
      </c>
    </row>
    <row r="24" spans="1:6" ht="15" customHeight="1">
      <c r="A24" s="15">
        <v>46042</v>
      </c>
      <c r="B24" s="47" t="s">
        <v>43</v>
      </c>
      <c r="C24" s="16">
        <v>130221642</v>
      </c>
      <c r="D24" s="7" t="s">
        <v>67</v>
      </c>
      <c r="E24" s="51" t="s">
        <v>79</v>
      </c>
      <c r="F24" s="52">
        <v>11054.4</v>
      </c>
    </row>
    <row r="25" spans="1:6" ht="15" customHeight="1">
      <c r="A25" s="15">
        <v>46050</v>
      </c>
      <c r="B25" s="17" t="s">
        <v>43</v>
      </c>
      <c r="C25" s="16">
        <v>130221642</v>
      </c>
      <c r="D25" s="7" t="s">
        <v>68</v>
      </c>
      <c r="E25" s="50" t="s">
        <v>80</v>
      </c>
      <c r="F25" s="54">
        <v>6947.81</v>
      </c>
    </row>
    <row r="26" spans="1:6" ht="15" customHeight="1">
      <c r="A26" s="15">
        <v>46050</v>
      </c>
      <c r="B26" s="48" t="s">
        <v>43</v>
      </c>
      <c r="C26" s="16">
        <v>130221642</v>
      </c>
      <c r="D26" s="7" t="s">
        <v>69</v>
      </c>
      <c r="E26" s="49" t="s">
        <v>79</v>
      </c>
      <c r="F26" s="52">
        <v>8757.0300000000007</v>
      </c>
    </row>
    <row r="27" spans="1:6" ht="15" customHeight="1">
      <c r="A27" s="15">
        <v>46045</v>
      </c>
      <c r="B27" s="48" t="s">
        <v>52</v>
      </c>
      <c r="C27" s="16" t="s">
        <v>46</v>
      </c>
      <c r="D27" s="7" t="s">
        <v>70</v>
      </c>
      <c r="E27" s="51" t="s">
        <v>83</v>
      </c>
      <c r="F27" s="52">
        <v>4450</v>
      </c>
    </row>
    <row r="28" spans="1:6" ht="15" customHeight="1">
      <c r="A28" s="15">
        <v>46051</v>
      </c>
      <c r="B28" s="17" t="s">
        <v>47</v>
      </c>
      <c r="C28" s="16">
        <v>102333981</v>
      </c>
      <c r="D28" s="7" t="s">
        <v>71</v>
      </c>
      <c r="E28" s="50" t="s">
        <v>84</v>
      </c>
      <c r="F28" s="54">
        <v>34323.839999999997</v>
      </c>
    </row>
    <row r="29" spans="1:6" ht="15" customHeight="1">
      <c r="A29" s="15">
        <v>46034</v>
      </c>
      <c r="B29" s="46" t="s">
        <v>48</v>
      </c>
      <c r="C29" s="16">
        <v>130064369</v>
      </c>
      <c r="D29" s="7" t="s">
        <v>72</v>
      </c>
      <c r="E29" s="49" t="s">
        <v>85</v>
      </c>
      <c r="F29" s="52">
        <v>3430</v>
      </c>
    </row>
    <row r="30" spans="1:6" ht="15" customHeight="1">
      <c r="A30" s="15">
        <v>46045</v>
      </c>
      <c r="B30" s="17" t="s">
        <v>48</v>
      </c>
      <c r="C30" s="16">
        <v>130064369</v>
      </c>
      <c r="D30" s="7" t="s">
        <v>73</v>
      </c>
      <c r="E30" s="50" t="s">
        <v>85</v>
      </c>
      <c r="F30" s="54">
        <v>3430</v>
      </c>
    </row>
    <row r="31" spans="1:6" ht="15" customHeight="1">
      <c r="A31" s="15">
        <v>46051</v>
      </c>
      <c r="B31" s="17" t="s">
        <v>93</v>
      </c>
      <c r="C31" s="16">
        <v>132344911</v>
      </c>
      <c r="D31" s="7" t="s">
        <v>96</v>
      </c>
      <c r="E31" s="50" t="s">
        <v>78</v>
      </c>
      <c r="F31" s="54">
        <v>62893.16</v>
      </c>
    </row>
    <row r="32" spans="1:6" ht="15.75">
      <c r="A32" s="7"/>
      <c r="B32" s="7"/>
      <c r="C32" s="7"/>
      <c r="D32" s="7"/>
      <c r="E32" s="88" t="s">
        <v>10</v>
      </c>
      <c r="F32" s="55">
        <f>SUM(F9:F31)</f>
        <v>372972.42000000004</v>
      </c>
    </row>
    <row r="33" spans="1:8">
      <c r="B33" s="87"/>
      <c r="C33" s="87"/>
      <c r="D33" s="87"/>
    </row>
    <row r="34" spans="1:8">
      <c r="B34" s="87"/>
      <c r="C34" s="87"/>
      <c r="D34" s="87"/>
    </row>
    <row r="36" spans="1:8">
      <c r="A36" s="61" t="s">
        <v>90</v>
      </c>
    </row>
    <row r="37" spans="1:8">
      <c r="A37" t="s">
        <v>92</v>
      </c>
    </row>
    <row r="39" spans="1:8" ht="15.75">
      <c r="A39" s="8" t="s">
        <v>22</v>
      </c>
      <c r="B39" s="8"/>
      <c r="C39" s="8"/>
      <c r="D39" s="8" t="s">
        <v>23</v>
      </c>
      <c r="E39" s="8"/>
      <c r="F39" s="8" t="s">
        <v>24</v>
      </c>
      <c r="G39" s="8"/>
      <c r="H39" s="8"/>
    </row>
  </sheetData>
  <mergeCells count="5">
    <mergeCell ref="A7:F7"/>
    <mergeCell ref="A3:F3"/>
    <mergeCell ref="A5:F5"/>
    <mergeCell ref="A6:F6"/>
    <mergeCell ref="A4:F4"/>
  </mergeCells>
  <dataValidations count="1">
    <dataValidation showInputMessage="1" errorTitle="NCF" error="El Numero de Comprobante Fiscal debe tener una Longitud de 19 o 11 Posiciones" promptTitle=" Número de Comprobante Fiscal" prompt="Número de comprobante que avala la venta._x000a_- Cantidad de caracteres: 11 o 19" sqref="D29 D26:D27 A16:A18 D17 A9 D22:D24 D9:D12 D19:D20 A29"/>
  </dataValidations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40"/>
  <sheetViews>
    <sheetView zoomScaleNormal="100" workbookViewId="0">
      <selection activeCell="E16" sqref="E16"/>
    </sheetView>
  </sheetViews>
  <sheetFormatPr baseColWidth="10" defaultRowHeight="15.75"/>
  <cols>
    <col min="1" max="1" width="31.28515625" style="8" customWidth="1"/>
    <col min="2" max="2" width="19.140625" style="8" customWidth="1"/>
    <col min="3" max="3" width="18.5703125" style="8" customWidth="1"/>
    <col min="4" max="4" width="11.42578125" style="8"/>
    <col min="5" max="5" width="12.42578125" style="8" customWidth="1"/>
    <col min="6" max="6" width="14.7109375" style="8" customWidth="1"/>
    <col min="7" max="7" width="15.28515625" style="8" customWidth="1"/>
    <col min="8" max="8" width="14.5703125" style="8" customWidth="1"/>
    <col min="9" max="9" width="14.42578125" style="8" customWidth="1"/>
    <col min="10" max="10" width="14.140625" style="8" bestFit="1" customWidth="1"/>
    <col min="11" max="16384" width="11.42578125" style="8"/>
  </cols>
  <sheetData>
    <row r="2" spans="1:10">
      <c r="A2" s="22" t="s">
        <v>11</v>
      </c>
      <c r="B2" s="22"/>
      <c r="C2" s="22"/>
      <c r="D2" s="22"/>
      <c r="E2" s="22"/>
      <c r="F2" s="22"/>
      <c r="G2" s="22"/>
      <c r="H2" s="22"/>
      <c r="I2" s="22"/>
      <c r="J2" s="22"/>
    </row>
    <row r="3" spans="1:10">
      <c r="A3" s="65" t="s">
        <v>7</v>
      </c>
      <c r="B3" s="65"/>
      <c r="C3" s="65"/>
      <c r="D3" s="65"/>
      <c r="E3" s="65"/>
      <c r="F3" s="65"/>
      <c r="G3" s="65"/>
      <c r="H3" s="65"/>
      <c r="I3" s="65"/>
      <c r="J3" s="65"/>
    </row>
    <row r="4" spans="1:10" ht="18.75">
      <c r="A4" s="80" t="s">
        <v>8</v>
      </c>
      <c r="B4" s="80"/>
      <c r="C4" s="80"/>
      <c r="D4" s="80"/>
      <c r="E4" s="80"/>
      <c r="F4" s="80"/>
      <c r="G4" s="80"/>
      <c r="H4" s="80"/>
      <c r="I4" s="80"/>
      <c r="J4" s="80"/>
    </row>
    <row r="5" spans="1:10">
      <c r="A5" s="82" t="s">
        <v>32</v>
      </c>
      <c r="B5" s="82"/>
      <c r="C5" s="82"/>
      <c r="D5" s="82"/>
      <c r="E5" s="82"/>
      <c r="F5" s="82"/>
      <c r="G5" s="82"/>
      <c r="H5" s="82"/>
      <c r="I5" s="82"/>
      <c r="J5" s="82"/>
    </row>
    <row r="6" spans="1:10" ht="18.75">
      <c r="A6" s="83" t="s">
        <v>89</v>
      </c>
      <c r="B6" s="83"/>
      <c r="C6" s="83"/>
      <c r="D6" s="83"/>
      <c r="E6" s="83"/>
      <c r="F6" s="83"/>
      <c r="G6" s="83"/>
      <c r="H6" s="83"/>
      <c r="I6" s="83"/>
      <c r="J6" s="83"/>
    </row>
    <row r="7" spans="1:10">
      <c r="A7" s="86" t="s">
        <v>87</v>
      </c>
      <c r="B7" s="86"/>
      <c r="C7" s="86"/>
      <c r="D7" s="86" t="s">
        <v>88</v>
      </c>
      <c r="E7" s="86"/>
      <c r="F7" s="86"/>
      <c r="G7" s="86"/>
      <c r="H7" s="86"/>
      <c r="I7" s="86"/>
      <c r="J7" s="86"/>
    </row>
    <row r="8" spans="1:10" ht="30">
      <c r="A8" s="59" t="s">
        <v>12</v>
      </c>
      <c r="B8" s="59" t="s">
        <v>13</v>
      </c>
      <c r="C8" s="60" t="s">
        <v>14</v>
      </c>
      <c r="D8" s="59" t="s">
        <v>15</v>
      </c>
      <c r="E8" s="59" t="s">
        <v>16</v>
      </c>
      <c r="F8" s="59" t="s">
        <v>17</v>
      </c>
      <c r="G8" s="59" t="s">
        <v>18</v>
      </c>
      <c r="H8" s="59" t="s">
        <v>19</v>
      </c>
      <c r="I8" s="59" t="s">
        <v>20</v>
      </c>
      <c r="J8" s="59" t="s">
        <v>21</v>
      </c>
    </row>
    <row r="9" spans="1:10">
      <c r="A9" s="23" t="s">
        <v>35</v>
      </c>
      <c r="B9" s="57" t="s">
        <v>36</v>
      </c>
      <c r="C9" s="57" t="s">
        <v>53</v>
      </c>
      <c r="D9" s="58">
        <v>45692</v>
      </c>
      <c r="E9" s="24">
        <v>19304.8</v>
      </c>
      <c r="F9" s="24"/>
      <c r="G9" s="24"/>
      <c r="H9" s="24"/>
      <c r="I9" s="24"/>
      <c r="J9" s="24">
        <f>E9</f>
        <v>19304.8</v>
      </c>
    </row>
    <row r="10" spans="1:10">
      <c r="A10" s="23" t="s">
        <v>49</v>
      </c>
      <c r="B10" s="57">
        <v>102319197</v>
      </c>
      <c r="C10" s="57" t="s">
        <v>54</v>
      </c>
      <c r="D10" s="58">
        <v>46041</v>
      </c>
      <c r="E10" s="24">
        <v>74546.02</v>
      </c>
      <c r="F10" s="24">
        <f>E10</f>
        <v>74546.02</v>
      </c>
      <c r="G10" s="24"/>
      <c r="H10" s="24"/>
      <c r="I10" s="24"/>
      <c r="J10" s="24"/>
    </row>
    <row r="11" spans="1:10">
      <c r="A11" s="23" t="s">
        <v>50</v>
      </c>
      <c r="B11" s="57" t="s">
        <v>39</v>
      </c>
      <c r="C11" s="57" t="s">
        <v>55</v>
      </c>
      <c r="D11" s="58">
        <v>46053</v>
      </c>
      <c r="E11" s="24">
        <v>3340</v>
      </c>
      <c r="F11" s="24">
        <f t="shared" ref="F11:F31" si="0">E11</f>
        <v>3340</v>
      </c>
      <c r="G11" s="24"/>
      <c r="H11" s="24"/>
      <c r="I11" s="24"/>
      <c r="J11" s="24"/>
    </row>
    <row r="12" spans="1:10">
      <c r="A12" s="23" t="s">
        <v>40</v>
      </c>
      <c r="B12" s="57">
        <v>132211685</v>
      </c>
      <c r="C12" s="57" t="s">
        <v>56</v>
      </c>
      <c r="D12" s="58">
        <v>46041</v>
      </c>
      <c r="E12" s="24">
        <v>31742</v>
      </c>
      <c r="F12" s="24">
        <f t="shared" si="0"/>
        <v>31742</v>
      </c>
      <c r="G12" s="24"/>
      <c r="H12" s="24"/>
      <c r="I12" s="24"/>
      <c r="J12" s="24"/>
    </row>
    <row r="13" spans="1:10">
      <c r="A13" s="23" t="s">
        <v>41</v>
      </c>
      <c r="B13" s="57">
        <v>101140496</v>
      </c>
      <c r="C13" s="57" t="s">
        <v>57</v>
      </c>
      <c r="D13" s="58">
        <v>46041</v>
      </c>
      <c r="E13" s="24">
        <v>15467.5</v>
      </c>
      <c r="F13" s="24">
        <f t="shared" si="0"/>
        <v>15467.5</v>
      </c>
      <c r="G13" s="24"/>
      <c r="H13" s="24"/>
      <c r="I13" s="24"/>
      <c r="J13" s="24"/>
    </row>
    <row r="14" spans="1:10">
      <c r="A14" s="23" t="s">
        <v>51</v>
      </c>
      <c r="B14" s="57">
        <v>124026121</v>
      </c>
      <c r="C14" s="57" t="s">
        <v>58</v>
      </c>
      <c r="D14" s="58">
        <v>46049</v>
      </c>
      <c r="E14" s="24">
        <v>7327.8</v>
      </c>
      <c r="F14" s="24">
        <f t="shared" si="0"/>
        <v>7327.8</v>
      </c>
      <c r="G14" s="24"/>
      <c r="H14" s="24"/>
      <c r="I14" s="24"/>
      <c r="J14" s="24"/>
    </row>
    <row r="15" spans="1:10">
      <c r="A15" s="23" t="s">
        <v>94</v>
      </c>
      <c r="B15" s="57">
        <v>131860028</v>
      </c>
      <c r="C15" s="57" t="s">
        <v>97</v>
      </c>
      <c r="D15" s="58">
        <v>46050</v>
      </c>
      <c r="E15" s="24">
        <v>900</v>
      </c>
      <c r="F15" s="24">
        <f t="shared" si="0"/>
        <v>900</v>
      </c>
      <c r="G15" s="24"/>
      <c r="H15" s="24"/>
      <c r="I15" s="24"/>
      <c r="J15" s="24"/>
    </row>
    <row r="16" spans="1:10">
      <c r="A16" s="23" t="s">
        <v>43</v>
      </c>
      <c r="B16" s="57">
        <v>130221642</v>
      </c>
      <c r="C16" s="57" t="s">
        <v>59</v>
      </c>
      <c r="D16" s="58">
        <v>46029</v>
      </c>
      <c r="E16" s="24">
        <v>10306.299999999999</v>
      </c>
      <c r="F16" s="24">
        <f t="shared" si="0"/>
        <v>10306.299999999999</v>
      </c>
      <c r="G16" s="24"/>
      <c r="H16" s="24"/>
      <c r="I16" s="24"/>
      <c r="J16" s="24"/>
    </row>
    <row r="17" spans="1:10">
      <c r="A17" s="23" t="s">
        <v>43</v>
      </c>
      <c r="B17" s="57">
        <v>130221642</v>
      </c>
      <c r="C17" s="57" t="s">
        <v>60</v>
      </c>
      <c r="D17" s="58">
        <v>46029</v>
      </c>
      <c r="E17" s="24">
        <v>7436.32</v>
      </c>
      <c r="F17" s="24">
        <f t="shared" si="0"/>
        <v>7436.32</v>
      </c>
      <c r="G17" s="24"/>
      <c r="H17" s="24"/>
      <c r="I17" s="24"/>
      <c r="J17" s="24"/>
    </row>
    <row r="18" spans="1:10">
      <c r="A18" s="23" t="s">
        <v>43</v>
      </c>
      <c r="B18" s="57">
        <v>130221642</v>
      </c>
      <c r="C18" s="57" t="s">
        <v>61</v>
      </c>
      <c r="D18" s="58">
        <v>46035</v>
      </c>
      <c r="E18" s="24">
        <v>6156.71</v>
      </c>
      <c r="F18" s="24">
        <f t="shared" si="0"/>
        <v>6156.71</v>
      </c>
      <c r="G18" s="24"/>
      <c r="H18" s="24"/>
      <c r="I18" s="24"/>
      <c r="J18" s="24"/>
    </row>
    <row r="19" spans="1:10">
      <c r="A19" s="23" t="s">
        <v>43</v>
      </c>
      <c r="B19" s="57">
        <v>130221642</v>
      </c>
      <c r="C19" s="57" t="s">
        <v>62</v>
      </c>
      <c r="D19" s="58">
        <v>46035</v>
      </c>
      <c r="E19" s="24">
        <v>7183.38</v>
      </c>
      <c r="F19" s="24">
        <f t="shared" si="0"/>
        <v>7183.38</v>
      </c>
      <c r="G19" s="24"/>
      <c r="H19" s="24"/>
      <c r="I19" s="24"/>
      <c r="J19" s="24"/>
    </row>
    <row r="20" spans="1:10">
      <c r="A20" s="23" t="s">
        <v>43</v>
      </c>
      <c r="B20" s="57">
        <v>130221642</v>
      </c>
      <c r="C20" s="57" t="s">
        <v>63</v>
      </c>
      <c r="D20" s="58">
        <v>46035</v>
      </c>
      <c r="E20" s="24">
        <v>6834.69</v>
      </c>
      <c r="F20" s="24">
        <f t="shared" si="0"/>
        <v>6834.69</v>
      </c>
      <c r="G20" s="24"/>
      <c r="H20" s="24"/>
      <c r="I20" s="24"/>
      <c r="J20" s="24"/>
    </row>
    <row r="21" spans="1:10">
      <c r="A21" s="23" t="s">
        <v>43</v>
      </c>
      <c r="B21" s="57">
        <v>130221642</v>
      </c>
      <c r="C21" s="57" t="s">
        <v>64</v>
      </c>
      <c r="D21" s="58">
        <v>46035</v>
      </c>
      <c r="E21" s="24">
        <v>19161.55</v>
      </c>
      <c r="F21" s="24">
        <f t="shared" si="0"/>
        <v>19161.55</v>
      </c>
      <c r="G21" s="24"/>
      <c r="H21" s="24"/>
      <c r="I21" s="24"/>
      <c r="J21" s="24"/>
    </row>
    <row r="22" spans="1:10">
      <c r="A22" s="23" t="s">
        <v>43</v>
      </c>
      <c r="B22" s="57">
        <v>130221642</v>
      </c>
      <c r="C22" s="57" t="s">
        <v>65</v>
      </c>
      <c r="D22" s="58">
        <v>46042</v>
      </c>
      <c r="E22" s="24">
        <v>19552.89</v>
      </c>
      <c r="F22" s="24">
        <f t="shared" si="0"/>
        <v>19552.89</v>
      </c>
      <c r="G22" s="24"/>
      <c r="H22" s="24"/>
      <c r="I22" s="24"/>
      <c r="J22" s="24"/>
    </row>
    <row r="23" spans="1:10">
      <c r="A23" s="23" t="s">
        <v>43</v>
      </c>
      <c r="B23" s="57">
        <v>130221642</v>
      </c>
      <c r="C23" s="57" t="s">
        <v>66</v>
      </c>
      <c r="D23" s="58">
        <v>46042</v>
      </c>
      <c r="E23" s="24">
        <v>8426.2199999999993</v>
      </c>
      <c r="F23" s="24">
        <f t="shared" si="0"/>
        <v>8426.2199999999993</v>
      </c>
      <c r="G23" s="24"/>
      <c r="H23" s="24"/>
      <c r="I23" s="24"/>
      <c r="J23" s="24"/>
    </row>
    <row r="24" spans="1:10">
      <c r="A24" s="23" t="s">
        <v>43</v>
      </c>
      <c r="B24" s="57">
        <v>130221642</v>
      </c>
      <c r="C24" s="57" t="s">
        <v>67</v>
      </c>
      <c r="D24" s="58">
        <v>46042</v>
      </c>
      <c r="E24" s="24">
        <v>11054.4</v>
      </c>
      <c r="F24" s="24">
        <f t="shared" si="0"/>
        <v>11054.4</v>
      </c>
      <c r="G24" s="24"/>
      <c r="H24" s="24"/>
      <c r="I24" s="24"/>
      <c r="J24" s="24"/>
    </row>
    <row r="25" spans="1:10">
      <c r="A25" s="23" t="s">
        <v>43</v>
      </c>
      <c r="B25" s="57">
        <v>130221642</v>
      </c>
      <c r="C25" s="57" t="s">
        <v>68</v>
      </c>
      <c r="D25" s="58">
        <v>46050</v>
      </c>
      <c r="E25" s="24">
        <v>6947.81</v>
      </c>
      <c r="F25" s="24">
        <f t="shared" si="0"/>
        <v>6947.81</v>
      </c>
      <c r="G25" s="24"/>
      <c r="H25" s="24"/>
      <c r="I25" s="24"/>
      <c r="J25" s="24"/>
    </row>
    <row r="26" spans="1:10">
      <c r="A26" s="23" t="s">
        <v>43</v>
      </c>
      <c r="B26" s="57">
        <v>130221642</v>
      </c>
      <c r="C26" s="57" t="s">
        <v>69</v>
      </c>
      <c r="D26" s="58">
        <v>46050</v>
      </c>
      <c r="E26" s="24">
        <v>8757.0300000000007</v>
      </c>
      <c r="F26" s="24">
        <f t="shared" si="0"/>
        <v>8757.0300000000007</v>
      </c>
      <c r="G26" s="24"/>
      <c r="H26" s="24"/>
      <c r="I26" s="24"/>
      <c r="J26" s="24"/>
    </row>
    <row r="27" spans="1:10">
      <c r="A27" s="23" t="s">
        <v>52</v>
      </c>
      <c r="B27" s="57" t="s">
        <v>46</v>
      </c>
      <c r="C27" s="57" t="s">
        <v>70</v>
      </c>
      <c r="D27" s="58">
        <v>46045</v>
      </c>
      <c r="E27" s="24">
        <v>4450</v>
      </c>
      <c r="F27" s="24">
        <f t="shared" si="0"/>
        <v>4450</v>
      </c>
      <c r="G27" s="24"/>
      <c r="H27" s="24"/>
      <c r="I27" s="24"/>
      <c r="J27" s="24"/>
    </row>
    <row r="28" spans="1:10">
      <c r="A28" s="23" t="s">
        <v>47</v>
      </c>
      <c r="B28" s="57">
        <v>102333981</v>
      </c>
      <c r="C28" s="57" t="s">
        <v>71</v>
      </c>
      <c r="D28" s="58">
        <v>46051</v>
      </c>
      <c r="E28" s="24">
        <v>34323.839999999997</v>
      </c>
      <c r="F28" s="24">
        <f t="shared" si="0"/>
        <v>34323.839999999997</v>
      </c>
      <c r="G28" s="24"/>
      <c r="H28" s="24"/>
      <c r="I28" s="24"/>
      <c r="J28" s="24"/>
    </row>
    <row r="29" spans="1:10">
      <c r="A29" s="23" t="s">
        <v>48</v>
      </c>
      <c r="B29" s="57">
        <v>130064369</v>
      </c>
      <c r="C29" s="57" t="s">
        <v>72</v>
      </c>
      <c r="D29" s="58">
        <v>46034</v>
      </c>
      <c r="E29" s="24">
        <v>3430</v>
      </c>
      <c r="F29" s="24">
        <f t="shared" si="0"/>
        <v>3430</v>
      </c>
      <c r="G29" s="24"/>
      <c r="H29" s="24"/>
      <c r="I29" s="24"/>
      <c r="J29" s="24"/>
    </row>
    <row r="30" spans="1:10">
      <c r="A30" s="23" t="s">
        <v>48</v>
      </c>
      <c r="B30" s="57">
        <v>130064369</v>
      </c>
      <c r="C30" s="57" t="s">
        <v>73</v>
      </c>
      <c r="D30" s="58">
        <v>46045</v>
      </c>
      <c r="E30" s="24">
        <v>3430</v>
      </c>
      <c r="F30" s="24">
        <f t="shared" ref="F30" si="1">E30</f>
        <v>3430</v>
      </c>
      <c r="G30" s="24"/>
      <c r="H30" s="24"/>
      <c r="I30" s="24"/>
      <c r="J30" s="24"/>
    </row>
    <row r="31" spans="1:10">
      <c r="A31" s="23" t="s">
        <v>93</v>
      </c>
      <c r="B31" s="57">
        <v>132344911</v>
      </c>
      <c r="C31" s="57" t="s">
        <v>96</v>
      </c>
      <c r="D31" s="58">
        <v>46051</v>
      </c>
      <c r="E31" s="24">
        <v>62893.16</v>
      </c>
      <c r="F31" s="24">
        <f t="shared" si="0"/>
        <v>62893.16</v>
      </c>
      <c r="G31" s="24"/>
      <c r="H31" s="24"/>
      <c r="I31" s="24"/>
      <c r="J31" s="24"/>
    </row>
    <row r="32" spans="1:10">
      <c r="A32" s="25"/>
      <c r="B32" s="25"/>
      <c r="C32" s="25"/>
      <c r="D32" s="26" t="s">
        <v>4</v>
      </c>
      <c r="E32" s="27">
        <f t="shared" ref="E32:J32" si="2">SUM(E9:E31)</f>
        <v>372972.42000000004</v>
      </c>
      <c r="F32" s="27">
        <f t="shared" si="2"/>
        <v>353667.62</v>
      </c>
      <c r="G32" s="27">
        <f t="shared" si="2"/>
        <v>0</v>
      </c>
      <c r="H32" s="27">
        <f t="shared" si="2"/>
        <v>0</v>
      </c>
      <c r="I32" s="27">
        <f t="shared" si="2"/>
        <v>0</v>
      </c>
      <c r="J32" s="27">
        <f t="shared" si="2"/>
        <v>19304.8</v>
      </c>
    </row>
    <row r="35" spans="1:8">
      <c r="A35" s="2" t="s">
        <v>90</v>
      </c>
      <c r="B35" s="2"/>
    </row>
    <row r="36" spans="1:8">
      <c r="A36" t="s">
        <v>91</v>
      </c>
      <c r="B36"/>
      <c r="C36"/>
      <c r="D36"/>
      <c r="E36"/>
      <c r="F36"/>
    </row>
    <row r="37" spans="1:8">
      <c r="C37" s="66"/>
      <c r="D37" s="66"/>
      <c r="E37"/>
      <c r="F37"/>
    </row>
    <row r="38" spans="1:8">
      <c r="A38" s="2"/>
      <c r="B38" s="4"/>
      <c r="C38" s="84"/>
      <c r="D38" s="84"/>
      <c r="E38" s="3"/>
      <c r="F38" s="3"/>
    </row>
    <row r="39" spans="1:8">
      <c r="A39" s="1"/>
      <c r="B39" s="1"/>
      <c r="C39" s="85"/>
      <c r="D39" s="85"/>
      <c r="E39" s="66"/>
      <c r="F39" s="66"/>
    </row>
    <row r="40" spans="1:8">
      <c r="B40" s="8" t="s">
        <v>22</v>
      </c>
      <c r="E40" s="8" t="s">
        <v>23</v>
      </c>
      <c r="H40" s="8" t="s">
        <v>24</v>
      </c>
    </row>
  </sheetData>
  <mergeCells count="10">
    <mergeCell ref="C38:D38"/>
    <mergeCell ref="C39:D39"/>
    <mergeCell ref="E39:F39"/>
    <mergeCell ref="A7:C7"/>
    <mergeCell ref="D7:J7"/>
    <mergeCell ref="A3:J3"/>
    <mergeCell ref="A4:J4"/>
    <mergeCell ref="A5:J5"/>
    <mergeCell ref="A6:J6"/>
    <mergeCell ref="C37:D37"/>
  </mergeCells>
  <printOptions horizontalCentered="1"/>
  <pageMargins left="0.70866141732283472" right="0.70866141732283472" top="0.74803149606299213" bottom="0.74803149606299213" header="0.31496062992125984" footer="0.31496062992125984"/>
  <pageSetup scale="7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DEUDA X PERIODO</vt:lpstr>
      <vt:lpstr>DEUDA X FACTURA</vt:lpstr>
      <vt:lpstr>SALDO X ANTIGUEDAD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CONTABILIDAD</cp:lastModifiedBy>
  <cp:lastPrinted>2026-02-02T15:11:12Z</cp:lastPrinted>
  <dcterms:created xsi:type="dcterms:W3CDTF">2022-04-28T15:08:26Z</dcterms:created>
  <dcterms:modified xsi:type="dcterms:W3CDTF">2026-02-02T16:59:12Z</dcterms:modified>
</cp:coreProperties>
</file>