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11- DEUDA DEL MES\"/>
    </mc:Choice>
  </mc:AlternateContent>
  <xr:revisionPtr revIDLastSave="0" documentId="13_ncr:1_{E2ACEB57-3C24-463D-BA2A-FE90CD24BE0E}" xr6:coauthVersionLast="47" xr6:coauthVersionMax="47" xr10:uidLastSave="{00000000-0000-0000-0000-000000000000}"/>
  <bookViews>
    <workbookView xWindow="-120" yWindow="-120" windowWidth="20730" windowHeight="11040" tabRatio="599" xr2:uid="{00000000-000D-0000-FFFF-FFFF00000000}"/>
  </bookViews>
  <sheets>
    <sheet name="DEUDA X PERIODO" sheetId="4" r:id="rId1"/>
    <sheet name="DEUDA X FACTURA" sheetId="5" r:id="rId2"/>
    <sheet name="SALDO X ANTIGUEDAD" sheetId="6" r:id="rId3"/>
  </sheets>
  <externalReferences>
    <externalReference r:id="rId4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6" l="1"/>
  <c r="F17" i="6"/>
  <c r="F18" i="6"/>
  <c r="F19" i="6"/>
  <c r="F20" i="6"/>
  <c r="F15" i="6"/>
  <c r="F24" i="6"/>
  <c r="F23" i="6"/>
  <c r="G22" i="6"/>
  <c r="G21" i="6"/>
  <c r="F14" i="6"/>
  <c r="F13" i="6"/>
  <c r="G12" i="6"/>
  <c r="F11" i="6"/>
  <c r="G10" i="6"/>
  <c r="M14" i="4"/>
  <c r="M12" i="4"/>
  <c r="M16" i="4"/>
  <c r="J9" i="6" l="1"/>
  <c r="M10" i="4"/>
  <c r="L17" i="4"/>
  <c r="K17" i="4"/>
  <c r="E25" i="6" l="1"/>
  <c r="G25" i="6"/>
  <c r="F25" i="6"/>
  <c r="F25" i="5"/>
  <c r="M11" i="4"/>
  <c r="M13" i="4"/>
  <c r="M15" i="4"/>
  <c r="M17" i="4" l="1"/>
  <c r="H25" i="6"/>
  <c r="I25" i="6"/>
  <c r="J25" i="6"/>
  <c r="J17" i="4"/>
  <c r="I17" i="4"/>
  <c r="H17" i="4"/>
  <c r="G17" i="4"/>
  <c r="F17" i="4"/>
  <c r="E17" i="4"/>
  <c r="D17" i="4"/>
</calcChain>
</file>

<file path=xl/sharedStrings.xml><?xml version="1.0" encoding="utf-8"?>
<sst xmlns="http://schemas.openxmlformats.org/spreadsheetml/2006/main" count="160" uniqueCount="80">
  <si>
    <t xml:space="preserve">NOMBRES PROVEEDOR  </t>
  </si>
  <si>
    <t xml:space="preserve">Total General 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</si>
  <si>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</si>
  <si>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</si>
  <si>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</si>
  <si>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</si>
  <si>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</si>
  <si>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</si>
  <si>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</si>
  <si>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</si>
  <si>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TOTAL DEUDA</t>
  </si>
  <si>
    <t>​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</si>
  <si>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</si>
  <si>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</si>
  <si>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</si>
  <si>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</si>
  <si>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</si>
  <si>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</si>
  <si>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</si>
  <si>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</si>
  <si>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</si>
  <si>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</si>
  <si>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</si>
  <si>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</si>
  <si>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</si>
  <si>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</si>
  <si>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</si>
  <si>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</si>
  <si>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</si>
  <si>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t>RNC</t>
  </si>
  <si>
    <t xml:space="preserve">   SERVICIO REGIONAL DE SALUD CIBAO NORTE </t>
  </si>
  <si>
    <t xml:space="preserve">SERVICIO REGIONAL DE SALUD CIBAO NORTE </t>
  </si>
  <si>
    <t xml:space="preserve">HOSPITAL: YRENE FERNANDEZ </t>
  </si>
  <si>
    <t xml:space="preserve">ALEXANDER ANTIGUA </t>
  </si>
  <si>
    <t>05401478820</t>
  </si>
  <si>
    <t xml:space="preserve">CENTRO GRAFICO LUIS </t>
  </si>
  <si>
    <t>EQUIPOS MEDICOS DOMIGUEZ</t>
  </si>
  <si>
    <t>ONLINE PLANET CC</t>
  </si>
  <si>
    <t>130221642</t>
  </si>
  <si>
    <t xml:space="preserve">THE BEST GAS </t>
  </si>
  <si>
    <t xml:space="preserve">EQUIPOS MEDICOS DOMINGUEZ </t>
  </si>
  <si>
    <t>B1500000110</t>
  </si>
  <si>
    <t>E450000000148</t>
  </si>
  <si>
    <t>B1500002157</t>
  </si>
  <si>
    <t>E450000000025</t>
  </si>
  <si>
    <t>E450000000032</t>
  </si>
  <si>
    <t xml:space="preserve">MANTENIMIENTO SILLONES ODONTOLOGIA </t>
  </si>
  <si>
    <t xml:space="preserve">CONFECCION E IMPRESIÓN DE LIBROS Y RECETARIOS </t>
  </si>
  <si>
    <t xml:space="preserve">UTILES MENORES MEDICOS </t>
  </si>
  <si>
    <t xml:space="preserve">PRODUCTOS AGRICOLAS </t>
  </si>
  <si>
    <t xml:space="preserve">GAS PROPANO 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</si>
  <si>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</t>
    </r>
    <r>
      <rPr>
        <b/>
        <u/>
        <sz val="12"/>
        <color theme="1"/>
        <rFont val="Calibri"/>
        <family val="2"/>
        <scheme val="minor"/>
      </rPr>
      <t>HOSPITAL YRENE FERNANDEZ</t>
    </r>
    <r>
      <rPr>
        <b/>
        <sz val="12"/>
        <color theme="1"/>
        <rFont val="Calibri"/>
        <family val="2"/>
        <scheme val="minor"/>
      </rPr>
      <t xml:space="preserve">_______ REGION </t>
    </r>
    <r>
      <rPr>
        <b/>
        <u/>
        <sz val="12"/>
        <color theme="1"/>
        <rFont val="Calibri"/>
        <family val="2"/>
        <scheme val="minor"/>
      </rPr>
      <t>II</t>
    </r>
  </si>
  <si>
    <t xml:space="preserve">Hospital: YRENE FERNANDEZ </t>
  </si>
  <si>
    <t xml:space="preserve">SRS: CIBAO NORTE </t>
  </si>
  <si>
    <t>Elaborado por: Lic. Alexa Aybar</t>
  </si>
  <si>
    <t>Revisado por: Lic. Juan Ramón Hernández</t>
  </si>
  <si>
    <t xml:space="preserve">Revisado por: Lic. Juan Ramón Hernández </t>
  </si>
  <si>
    <t xml:space="preserve">Elaborado por: Lic. Alexa Aybar </t>
  </si>
  <si>
    <t>E450000000041</t>
  </si>
  <si>
    <t>Reporte clasificacion de deuda por proveedor y por periodos. Al 28 DE FEBRERO DE 2026</t>
  </si>
  <si>
    <r>
      <t xml:space="preserve">RELACION MENSUAL DE DEUDA POR PROVEEDOR , CON CORTE A </t>
    </r>
    <r>
      <rPr>
        <b/>
        <u/>
        <sz val="14"/>
        <color theme="1"/>
        <rFont val="Calibri"/>
        <family val="2"/>
        <scheme val="minor"/>
      </rPr>
      <t>28 DE FEBRERO DE 2026</t>
    </r>
  </si>
  <si>
    <r>
      <t>Relación de Cuentas por Pagar por  Antigüedad de Saldo al _</t>
    </r>
    <r>
      <rPr>
        <b/>
        <u/>
        <sz val="14"/>
        <color rgb="FF000000"/>
        <rFont val="Calibri"/>
        <family val="2"/>
        <scheme val="minor"/>
      </rPr>
      <t>28</t>
    </r>
    <r>
      <rPr>
        <b/>
        <sz val="14"/>
        <color rgb="FF000000"/>
        <rFont val="Calibri"/>
        <family val="2"/>
        <scheme val="minor"/>
      </rPr>
      <t>_ de _</t>
    </r>
    <r>
      <rPr>
        <b/>
        <u/>
        <sz val="14"/>
        <color rgb="FF000000"/>
        <rFont val="Calibri"/>
        <family val="2"/>
        <scheme val="minor"/>
      </rPr>
      <t>FEBRERO</t>
    </r>
    <r>
      <rPr>
        <b/>
        <sz val="14"/>
        <color rgb="FF000000"/>
        <rFont val="Calibri"/>
        <family val="2"/>
        <scheme val="minor"/>
      </rPr>
      <t>_ de _</t>
    </r>
    <r>
      <rPr>
        <b/>
        <u/>
        <sz val="14"/>
        <color rgb="FF000000"/>
        <rFont val="Calibri"/>
        <family val="2"/>
        <scheme val="minor"/>
      </rPr>
      <t>2026</t>
    </r>
    <r>
      <rPr>
        <b/>
        <sz val="14"/>
        <color rgb="FF000000"/>
        <rFont val="Calibri"/>
        <family val="2"/>
        <scheme val="minor"/>
      </rPr>
      <t>_</t>
    </r>
  </si>
  <si>
    <t xml:space="preserve">COMPAÑÍA DOMINICANA DE TELEFONOS </t>
  </si>
  <si>
    <t xml:space="preserve">FRANCISCO ANTONIO MARTINEZ </t>
  </si>
  <si>
    <t>03102157645</t>
  </si>
  <si>
    <t>COMPAÑÍA DOMINICANA DE TELEFONOS</t>
  </si>
  <si>
    <t>E450000104905</t>
  </si>
  <si>
    <t xml:space="preserve">FLOTA ODONTOLOGIA </t>
  </si>
  <si>
    <t>B1500003846</t>
  </si>
  <si>
    <t>B1500003856</t>
  </si>
  <si>
    <t>B1500003871</t>
  </si>
  <si>
    <t>B1500003879</t>
  </si>
  <si>
    <t>B1500003880</t>
  </si>
  <si>
    <t xml:space="preserve">OXIGENO </t>
  </si>
  <si>
    <t>E450000000340</t>
  </si>
  <si>
    <t>E450000000341</t>
  </si>
  <si>
    <t>E450000000342</t>
  </si>
  <si>
    <t xml:space="preserve">MATERIALES DE OFICINA </t>
  </si>
  <si>
    <t xml:space="preserve">ALIMENTOS </t>
  </si>
  <si>
    <t>E450000000039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</si>
</sst>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RD$&quot;* #,##0.00_);_(&quot;RD$&quot;* \(#,##0.00\);_(&quot;RD$&quot;* &quot;-&quot;??_);_(@_)"/>
    <numFmt numFmtId="164" formatCode="_(&quot;$&quot;* #,##0.00_);_(&quot;$&quot;* \(#,##0.00\);_(&quot;$&quot;* &quot;-&quot;??_);_(@_)"/>
    <numFmt numFmtId="165" formatCode="_-* #,##0.00\ _€_-;\-* #,##0.00\ _€_-;_-* &quot;-&quot;??\ _€_-;_-@_-"/>
    <numFmt numFmtId="166" formatCode="dd/mm/yy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name val="Calibri"/>
      <family val="2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rgb="FF00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6" fillId="0" borderId="0"/>
    <xf numFmtId="44" fontId="1" fillId="0" borderId="0" applyFont="0" applyFill="0" applyBorder="0" applyAlignment="0" applyProtection="0"/>
    <xf numFmtId="0" fontId="6" fillId="0" borderId="0"/>
    <xf numFmtId="164" fontId="1" fillId="0" borderId="0" applyFont="0" applyFill="0" applyBorder="0" applyAlignment="0" applyProtection="0"/>
    <xf numFmtId="0" fontId="5" fillId="0" borderId="0"/>
    <xf numFmtId="9" fontId="6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0" fillId="0" borderId="1" xfId="0" applyBorder="1"/>
    <xf numFmtId="0" fontId="5" fillId="0" borderId="0" xfId="6"/>
    <xf numFmtId="0" fontId="11" fillId="0" borderId="10" xfId="6" applyFont="1" applyBorder="1" applyAlignment="1">
      <alignment horizontal="center"/>
    </xf>
    <xf numFmtId="0" fontId="9" fillId="0" borderId="10" xfId="6" applyFont="1" applyBorder="1" applyAlignment="1">
      <alignment horizontal="left"/>
    </xf>
    <xf numFmtId="4" fontId="11" fillId="0" borderId="10" xfId="6" applyNumberFormat="1" applyFont="1" applyBorder="1" applyAlignment="1">
      <alignment horizontal="right"/>
    </xf>
    <xf numFmtId="4" fontId="9" fillId="0" borderId="10" xfId="6" applyNumberFormat="1" applyFont="1" applyBorder="1" applyAlignment="1">
      <alignment horizontal="right"/>
    </xf>
    <xf numFmtId="0" fontId="9" fillId="3" borderId="7" xfId="6" applyFont="1" applyFill="1" applyBorder="1"/>
    <xf numFmtId="4" fontId="9" fillId="3" borderId="1" xfId="6" applyNumberFormat="1" applyFont="1" applyFill="1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4" fontId="11" fillId="0" borderId="8" xfId="6" applyNumberFormat="1" applyFont="1" applyBorder="1" applyAlignment="1">
      <alignment horizontal="right"/>
    </xf>
    <xf numFmtId="0" fontId="13" fillId="0" borderId="0" xfId="6" applyFont="1"/>
    <xf numFmtId="0" fontId="14" fillId="0" borderId="1" xfId="6" applyFont="1" applyBorder="1"/>
    <xf numFmtId="4" fontId="14" fillId="0" borderId="1" xfId="6" applyNumberFormat="1" applyFont="1" applyBorder="1" applyAlignment="1">
      <alignment horizontal="right"/>
    </xf>
    <xf numFmtId="0" fontId="5" fillId="0" borderId="1" xfId="6" applyBorder="1"/>
    <xf numFmtId="0" fontId="8" fillId="0" borderId="1" xfId="6" applyFont="1" applyBorder="1" applyAlignment="1">
      <alignment horizontal="right"/>
    </xf>
    <xf numFmtId="4" fontId="8" fillId="0" borderId="1" xfId="6" applyNumberFormat="1" applyFont="1" applyBorder="1" applyAlignment="1">
      <alignment horizontal="right"/>
    </xf>
    <xf numFmtId="0" fontId="5" fillId="0" borderId="0" xfId="6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3" borderId="13" xfId="6" applyFont="1" applyFill="1" applyBorder="1" applyAlignment="1">
      <alignment horizontal="center" vertical="center"/>
    </xf>
    <xf numFmtId="0" fontId="9" fillId="3" borderId="1" xfId="6" applyFont="1" applyFill="1" applyBorder="1" applyAlignment="1">
      <alignment horizontal="center" vertical="center"/>
    </xf>
    <xf numFmtId="0" fontId="10" fillId="3" borderId="12" xfId="6" applyFont="1" applyFill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9" fillId="3" borderId="9" xfId="6" applyFont="1" applyFill="1" applyBorder="1" applyAlignment="1">
      <alignment horizontal="center" vertical="center"/>
    </xf>
    <xf numFmtId="0" fontId="9" fillId="3" borderId="14" xfId="6" applyFont="1" applyFill="1" applyBorder="1" applyAlignment="1">
      <alignment horizontal="center" vertical="center"/>
    </xf>
    <xf numFmtId="0" fontId="9" fillId="0" borderId="5" xfId="6" applyFont="1" applyBorder="1" applyAlignment="1">
      <alignment horizontal="left"/>
    </xf>
    <xf numFmtId="4" fontId="11" fillId="0" borderId="5" xfId="6" applyNumberFormat="1" applyFont="1" applyBorder="1" applyAlignment="1">
      <alignment horizontal="right"/>
    </xf>
    <xf numFmtId="0" fontId="9" fillId="3" borderId="1" xfId="6" applyFont="1" applyFill="1" applyBorder="1"/>
    <xf numFmtId="4" fontId="12" fillId="3" borderId="1" xfId="6" applyNumberFormat="1" applyFont="1" applyFill="1" applyBorder="1" applyAlignment="1">
      <alignment horizontal="right"/>
    </xf>
    <xf numFmtId="0" fontId="9" fillId="0" borderId="8" xfId="6" applyFont="1" applyBorder="1" applyAlignment="1">
      <alignment horizontal="center"/>
    </xf>
    <xf numFmtId="0" fontId="9" fillId="0" borderId="10" xfId="6" applyFont="1" applyBorder="1" applyAlignment="1">
      <alignment horizontal="center"/>
    </xf>
    <xf numFmtId="0" fontId="9" fillId="0" borderId="5" xfId="6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7" fillId="0" borderId="1" xfId="4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4" fontId="0" fillId="0" borderId="1" xfId="0" applyNumberFormat="1" applyBorder="1"/>
    <xf numFmtId="4" fontId="0" fillId="0" borderId="1" xfId="5" applyNumberFormat="1" applyFont="1" applyBorder="1"/>
    <xf numFmtId="4" fontId="8" fillId="0" borderId="1" xfId="0" applyNumberFormat="1" applyFont="1" applyBorder="1"/>
    <xf numFmtId="0" fontId="4" fillId="0" borderId="0" xfId="0" applyFont="1"/>
    <xf numFmtId="0" fontId="14" fillId="0" borderId="1" xfId="6" applyFont="1" applyBorder="1" applyAlignment="1">
      <alignment horizontal="center"/>
    </xf>
    <xf numFmtId="166" fontId="14" fillId="0" borderId="1" xfId="6" applyNumberFormat="1" applyFont="1" applyBorder="1" applyAlignment="1">
      <alignment horizontal="center"/>
    </xf>
    <xf numFmtId="0" fontId="16" fillId="0" borderId="1" xfId="6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 wrapText="1"/>
    </xf>
    <xf numFmtId="0" fontId="18" fillId="0" borderId="0" xfId="6" applyFont="1" applyAlignment="1">
      <alignment vertical="center"/>
    </xf>
    <xf numFmtId="0" fontId="8" fillId="0" borderId="1" xfId="0" applyFont="1" applyBorder="1" applyAlignment="1">
      <alignment horizontal="left"/>
    </xf>
    <xf numFmtId="14" fontId="5" fillId="0" borderId="0" xfId="6" applyNumberFormat="1"/>
    <xf numFmtId="0" fontId="5" fillId="0" borderId="0" xfId="6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0" borderId="0" xfId="6" applyFont="1" applyAlignment="1">
      <alignment horizontal="center"/>
    </xf>
    <xf numFmtId="0" fontId="9" fillId="0" borderId="4" xfId="6" applyFont="1" applyBorder="1" applyAlignment="1">
      <alignment horizontal="center"/>
    </xf>
    <xf numFmtId="0" fontId="9" fillId="0" borderId="0" xfId="6" applyFont="1" applyAlignment="1">
      <alignment horizontal="center"/>
    </xf>
    <xf numFmtId="0" fontId="9" fillId="3" borderId="5" xfId="6" applyFont="1" applyFill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9" fillId="3" borderId="6" xfId="6" applyFont="1" applyFill="1" applyBorder="1" applyAlignment="1">
      <alignment horizontal="center" vertical="center"/>
    </xf>
    <xf numFmtId="0" fontId="9" fillId="3" borderId="9" xfId="6" applyFont="1" applyFill="1" applyBorder="1" applyAlignment="1">
      <alignment horizontal="center" vertical="center"/>
    </xf>
    <xf numFmtId="0" fontId="9" fillId="3" borderId="11" xfId="6" applyFont="1" applyFill="1" applyBorder="1" applyAlignment="1">
      <alignment horizontal="center" vertical="center"/>
    </xf>
    <xf numFmtId="0" fontId="9" fillId="3" borderId="12" xfId="6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/>
    </xf>
    <xf numFmtId="0" fontId="9" fillId="3" borderId="15" xfId="6" applyFont="1" applyFill="1" applyBorder="1" applyAlignment="1">
      <alignment horizontal="center" vertical="center"/>
    </xf>
    <xf numFmtId="0" fontId="9" fillId="3" borderId="16" xfId="6" applyFont="1" applyFill="1" applyBorder="1" applyAlignment="1">
      <alignment horizontal="center" vertical="center"/>
    </xf>
    <xf numFmtId="0" fontId="18" fillId="0" borderId="0" xfId="6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6" fillId="0" borderId="0" xfId="6" applyFont="1" applyAlignment="1">
      <alignment horizontal="left"/>
    </xf>
    <xf numFmtId="0" fontId="14" fillId="4" borderId="0" xfId="6" applyFont="1" applyFill="1" applyAlignment="1">
      <alignment horizontal="center"/>
    </xf>
    <xf numFmtId="0" fontId="15" fillId="0" borderId="0" xfId="6" applyFont="1" applyAlignment="1">
      <alignment horizontal="center"/>
    </xf>
  </cellXfs>
  <cellStyles count="8">
    <cellStyle name="Millares 2 2" xfId="1" xr:uid="{00000000-0005-0000-0000-000000000000}"/>
    <cellStyle name="Moneda" xfId="5" builtinId="4"/>
    <cellStyle name="Moneda 2" xfId="3" xr:uid="{00000000-0005-0000-0000-000002000000}"/>
    <cellStyle name="Normal" xfId="0" builtinId="0"/>
    <cellStyle name="Normal 2" xfId="2" xr:uid="{00000000-0005-0000-0000-000004000000}"/>
    <cellStyle name="Normal 2 2" xfId="4" xr:uid="{00000000-0005-0000-0000-000005000000}"/>
    <cellStyle name="Normal 3" xfId="6" xr:uid="{00000000-0005-0000-0000-000006000000}"/>
    <cellStyle name="Porcentaje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352425</xdr:colOff>
      <xdr:row>0</xdr:row>
      <xdr:rowOff>114300</xdr:rowOff>
    </xdr:from>
    <xdr:ext cx="863099" cy="293059"/>
    <xdr:pic>
      <xdr:nvPicPr>
        <xdr:cNvPr id="3" name="Imagen 2">
          <a:extLst>
            <a:ext uri="{FF2B5EF4-FFF2-40B4-BE49-F238E27FC236}">
              <a16:creationId xmlns:a16="http://schemas.microsoft.com/office/drawing/2014/main" id="{6D56D8A0-3B70-44E5-846A-6FA0C5033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7275" y="114300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166134</xdr:colOff>
      <xdr:row>0</xdr:row>
      <xdr:rowOff>98129</xdr:rowOff>
    </xdr:from>
    <xdr:to>
      <xdr:col>3</xdr:col>
      <xdr:colOff>1029233</xdr:colOff>
      <xdr:row>2</xdr:row>
      <xdr:rowOff>14618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4535" y="98129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485775</xdr:colOff>
      <xdr:row>0</xdr:row>
      <xdr:rowOff>85725</xdr:rowOff>
    </xdr:from>
    <xdr:to>
      <xdr:col>4</xdr:col>
      <xdr:colOff>586874</xdr:colOff>
      <xdr:row>1</xdr:row>
      <xdr:rowOff>178759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257955-C338-44AF-8313-AE57945BA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857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R25"/>
  <sheetViews>
    <sheetView tabSelected="1" zoomScaleNormal="100" workbookViewId="0">
      <selection activeCell="E21" sqref="E21:F21"/>
    </sheetView>
  </sheetViews>
  <sheetFormatPr baseColWidth="10" defaultColWidth="12.5703125" defaultRowHeight="15.75" x14ac:dyDescent="0.25"/>
  <cols>
    <col min="1" max="1" width="4.140625" style="8" customWidth="1"/>
    <col min="2" max="2" width="27.28515625" style="8" customWidth="1"/>
    <col min="3" max="3" width="17.42578125" style="8" customWidth="1"/>
    <col min="4" max="10" width="9.42578125" style="8" customWidth="1"/>
    <col min="11" max="11" width="14" style="8" customWidth="1"/>
    <col min="12" max="12" width="16.140625" style="8" customWidth="1"/>
    <col min="13" max="13" width="15.7109375" style="8" customWidth="1"/>
    <col min="14" max="16384" width="12.5703125" style="8"/>
  </cols>
  <sheetData>
    <row r="3" spans="1:18" x14ac:dyDescent="0.25">
      <c r="A3" s="63" t="s">
        <v>7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18" ht="18.75" x14ac:dyDescent="0.3">
      <c r="A4" s="78" t="s">
        <v>8</v>
      </c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</row>
    <row r="5" spans="1:18" ht="18.75" customHeight="1" x14ac:dyDescent="0.25">
      <c r="A5" s="77" t="s">
        <v>30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58"/>
      <c r="O5" s="58"/>
      <c r="P5" s="58"/>
      <c r="Q5" s="58"/>
      <c r="R5" s="58"/>
    </row>
    <row r="6" spans="1:18" x14ac:dyDescent="0.25">
      <c r="A6" s="65" t="s">
        <v>32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</row>
    <row r="7" spans="1:18" x14ac:dyDescent="0.25">
      <c r="A7" s="66" t="s">
        <v>59</v>
      </c>
      <c r="B7" s="66"/>
      <c r="C7" s="66"/>
      <c r="D7" s="67"/>
      <c r="E7" s="67"/>
      <c r="F7" s="67"/>
      <c r="G7" s="67"/>
      <c r="H7" s="67"/>
      <c r="I7" s="67"/>
      <c r="J7" s="67"/>
      <c r="K7" s="67"/>
      <c r="L7" s="67"/>
      <c r="M7" s="66"/>
    </row>
    <row r="8" spans="1:18" x14ac:dyDescent="0.25">
      <c r="A8" s="68" t="s">
        <v>2</v>
      </c>
      <c r="B8" s="70" t="s">
        <v>0</v>
      </c>
      <c r="C8" s="31"/>
      <c r="D8" s="74" t="s">
        <v>3</v>
      </c>
      <c r="E8" s="75"/>
      <c r="F8" s="75"/>
      <c r="G8" s="75"/>
      <c r="H8" s="75"/>
      <c r="I8" s="75"/>
      <c r="J8" s="75"/>
      <c r="K8" s="75"/>
      <c r="L8" s="76"/>
      <c r="M8" s="72" t="s">
        <v>4</v>
      </c>
    </row>
    <row r="9" spans="1:18" x14ac:dyDescent="0.25">
      <c r="A9" s="69"/>
      <c r="B9" s="71"/>
      <c r="C9" s="32" t="s">
        <v>29</v>
      </c>
      <c r="D9" s="33" t="s">
        <v>5</v>
      </c>
      <c r="E9" s="34" t="s">
        <v>6</v>
      </c>
      <c r="F9" s="34">
        <v>2020</v>
      </c>
      <c r="G9" s="34">
        <v>2021</v>
      </c>
      <c r="H9" s="34">
        <v>2022</v>
      </c>
      <c r="I9" s="34">
        <v>2023</v>
      </c>
      <c r="J9" s="35">
        <v>2024</v>
      </c>
      <c r="K9" s="36">
        <v>2025</v>
      </c>
      <c r="L9" s="36">
        <v>2026</v>
      </c>
      <c r="M9" s="73"/>
    </row>
    <row r="10" spans="1:18" x14ac:dyDescent="0.25">
      <c r="A10" s="9">
        <v>1</v>
      </c>
      <c r="B10" s="10" t="s">
        <v>33</v>
      </c>
      <c r="C10" s="41" t="s">
        <v>34</v>
      </c>
      <c r="D10" s="11"/>
      <c r="E10" s="11"/>
      <c r="F10" s="11"/>
      <c r="G10" s="11"/>
      <c r="H10" s="11"/>
      <c r="I10" s="11"/>
      <c r="J10" s="11"/>
      <c r="K10" s="19">
        <v>19304.8</v>
      </c>
      <c r="L10" s="19"/>
      <c r="M10" s="12">
        <f>SUM(D10:L10)</f>
        <v>19304.8</v>
      </c>
    </row>
    <row r="11" spans="1:18" x14ac:dyDescent="0.25">
      <c r="A11" s="9">
        <v>2</v>
      </c>
      <c r="B11" s="10" t="s">
        <v>35</v>
      </c>
      <c r="C11" s="42">
        <v>132211685</v>
      </c>
      <c r="D11" s="11"/>
      <c r="E11" s="11"/>
      <c r="F11" s="11"/>
      <c r="G11" s="11"/>
      <c r="H11" s="11"/>
      <c r="I11" s="11"/>
      <c r="J11" s="11"/>
      <c r="K11" s="11"/>
      <c r="L11" s="11">
        <v>31742</v>
      </c>
      <c r="M11" s="12">
        <f t="shared" ref="M11:M16" si="0">SUM(D11:L11)</f>
        <v>31742</v>
      </c>
    </row>
    <row r="12" spans="1:18" x14ac:dyDescent="0.25">
      <c r="A12" s="9">
        <v>3</v>
      </c>
      <c r="B12" s="10" t="s">
        <v>62</v>
      </c>
      <c r="C12" s="42">
        <v>101001577</v>
      </c>
      <c r="D12" s="11"/>
      <c r="E12" s="11"/>
      <c r="F12" s="11"/>
      <c r="G12" s="11"/>
      <c r="H12" s="11"/>
      <c r="I12" s="11"/>
      <c r="J12" s="11"/>
      <c r="K12" s="11"/>
      <c r="L12" s="11">
        <v>1355</v>
      </c>
      <c r="M12" s="12">
        <f t="shared" si="0"/>
        <v>1355</v>
      </c>
    </row>
    <row r="13" spans="1:18" x14ac:dyDescent="0.25">
      <c r="A13" s="9">
        <v>4</v>
      </c>
      <c r="B13" s="10" t="s">
        <v>36</v>
      </c>
      <c r="C13" s="42">
        <v>124026121</v>
      </c>
      <c r="D13" s="11"/>
      <c r="E13" s="11"/>
      <c r="F13" s="11"/>
      <c r="G13" s="11"/>
      <c r="H13" s="11"/>
      <c r="I13" s="11"/>
      <c r="J13" s="11"/>
      <c r="K13" s="11"/>
      <c r="L13" s="11">
        <v>7327.8</v>
      </c>
      <c r="M13" s="12">
        <f t="shared" si="0"/>
        <v>7327.8</v>
      </c>
    </row>
    <row r="14" spans="1:18" x14ac:dyDescent="0.25">
      <c r="A14" s="9">
        <v>5</v>
      </c>
      <c r="B14" s="10" t="s">
        <v>63</v>
      </c>
      <c r="C14" s="42" t="s">
        <v>64</v>
      </c>
      <c r="D14" s="11"/>
      <c r="E14" s="11"/>
      <c r="F14" s="11"/>
      <c r="G14" s="11"/>
      <c r="H14" s="11"/>
      <c r="I14" s="11"/>
      <c r="J14" s="11"/>
      <c r="K14" s="11"/>
      <c r="L14" s="11">
        <v>58400</v>
      </c>
      <c r="M14" s="12">
        <f t="shared" si="0"/>
        <v>58400</v>
      </c>
    </row>
    <row r="15" spans="1:18" x14ac:dyDescent="0.25">
      <c r="A15" s="9">
        <v>6</v>
      </c>
      <c r="B15" s="10" t="s">
        <v>37</v>
      </c>
      <c r="C15" s="42" t="s">
        <v>38</v>
      </c>
      <c r="D15" s="11"/>
      <c r="E15" s="11"/>
      <c r="F15" s="11"/>
      <c r="G15" s="11"/>
      <c r="H15" s="11"/>
      <c r="I15" s="11"/>
      <c r="J15" s="11"/>
      <c r="K15" s="11"/>
      <c r="L15" s="11">
        <v>27689.15</v>
      </c>
      <c r="M15" s="12">
        <f t="shared" si="0"/>
        <v>27689.15</v>
      </c>
    </row>
    <row r="16" spans="1:18" x14ac:dyDescent="0.25">
      <c r="A16" s="9">
        <v>7</v>
      </c>
      <c r="B16" s="37" t="s">
        <v>39</v>
      </c>
      <c r="C16" s="43">
        <v>130064369</v>
      </c>
      <c r="D16" s="38"/>
      <c r="E16" s="38"/>
      <c r="F16" s="38"/>
      <c r="G16" s="38"/>
      <c r="H16" s="38"/>
      <c r="I16" s="38"/>
      <c r="J16" s="38"/>
      <c r="K16" s="38"/>
      <c r="L16" s="38">
        <v>17150</v>
      </c>
      <c r="M16" s="12">
        <f t="shared" si="0"/>
        <v>17150</v>
      </c>
    </row>
    <row r="17" spans="1:13" x14ac:dyDescent="0.25">
      <c r="A17" s="13" t="s">
        <v>1</v>
      </c>
      <c r="B17" s="39"/>
      <c r="C17" s="39"/>
      <c r="D17" s="14">
        <f t="shared" ref="D17:M17" si="1">SUM(D10:D16)</f>
        <v>0</v>
      </c>
      <c r="E17" s="14">
        <f t="shared" si="1"/>
        <v>0</v>
      </c>
      <c r="F17" s="14">
        <f t="shared" si="1"/>
        <v>0</v>
      </c>
      <c r="G17" s="14">
        <f t="shared" si="1"/>
        <v>0</v>
      </c>
      <c r="H17" s="14">
        <f t="shared" si="1"/>
        <v>0</v>
      </c>
      <c r="I17" s="14">
        <f t="shared" si="1"/>
        <v>0</v>
      </c>
      <c r="J17" s="14">
        <f t="shared" si="1"/>
        <v>0</v>
      </c>
      <c r="K17" s="14">
        <f t="shared" si="1"/>
        <v>19304.8</v>
      </c>
      <c r="L17" s="14">
        <f t="shared" si="1"/>
        <v>143663.95000000001</v>
      </c>
      <c r="M17" s="40">
        <f t="shared" si="1"/>
        <v>162968.75</v>
      </c>
    </row>
    <row r="20" spans="1:13" x14ac:dyDescent="0.25">
      <c r="B20" t="s">
        <v>57</v>
      </c>
      <c r="C20" s="2"/>
      <c r="D20"/>
      <c r="E20"/>
      <c r="F20"/>
      <c r="G20"/>
      <c r="H20"/>
    </row>
    <row r="21" spans="1:13" x14ac:dyDescent="0.25">
      <c r="B21" t="s">
        <v>55</v>
      </c>
      <c r="C21"/>
      <c r="D21" s="6"/>
      <c r="E21" s="64"/>
      <c r="F21" s="64"/>
      <c r="G21"/>
      <c r="H21"/>
    </row>
    <row r="22" spans="1:13" x14ac:dyDescent="0.25">
      <c r="B22" s="62"/>
      <c r="C22" s="62"/>
      <c r="D22" s="62"/>
      <c r="E22" s="62"/>
      <c r="F22" s="62"/>
      <c r="G22" s="62"/>
      <c r="H22" s="5"/>
    </row>
    <row r="23" spans="1:13" x14ac:dyDescent="0.25">
      <c r="B23" s="62"/>
      <c r="C23" s="62"/>
      <c r="D23" s="62"/>
      <c r="E23" s="62"/>
      <c r="F23" s="62"/>
      <c r="G23" s="62"/>
      <c r="H23" s="5"/>
    </row>
    <row r="24" spans="1:13" x14ac:dyDescent="0.25">
      <c r="B24" s="2"/>
      <c r="C24" s="2"/>
      <c r="D24" s="8" t="s">
        <v>22</v>
      </c>
      <c r="F24" s="61" t="s">
        <v>23</v>
      </c>
      <c r="G24" s="61"/>
      <c r="H24" s="61"/>
      <c r="I24" s="61" t="s">
        <v>24</v>
      </c>
      <c r="J24" s="61"/>
      <c r="K24" s="26"/>
    </row>
    <row r="25" spans="1:13" x14ac:dyDescent="0.25">
      <c r="B25" s="2"/>
      <c r="C25" s="2"/>
      <c r="D25"/>
      <c r="E25"/>
      <c r="F25"/>
      <c r="G25"/>
      <c r="H25"/>
      <c r="I25"/>
    </row>
  </sheetData>
  <mergeCells count="13">
    <mergeCell ref="F24:H24"/>
    <mergeCell ref="I24:J24"/>
    <mergeCell ref="B22:G23"/>
    <mergeCell ref="A3:M3"/>
    <mergeCell ref="E21:F21"/>
    <mergeCell ref="A6:M6"/>
    <mergeCell ref="A7:M7"/>
    <mergeCell ref="A8:A9"/>
    <mergeCell ref="B8:B9"/>
    <mergeCell ref="M8:M9"/>
    <mergeCell ref="D8:L8"/>
    <mergeCell ref="A5:M5"/>
    <mergeCell ref="A4:M4"/>
  </mergeCells>
  <printOptions horizontalCentered="1"/>
  <pageMargins left="0.23622047244094491" right="0.23622047244094491" top="0.74803149606299213" bottom="0.74803149606299213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32"/>
  <sheetViews>
    <sheetView view="pageBreakPreview" zoomScale="60" zoomScaleNormal="86" workbookViewId="0">
      <selection activeCell="F18" sqref="F18"/>
    </sheetView>
  </sheetViews>
  <sheetFormatPr baseColWidth="10" defaultRowHeight="15" x14ac:dyDescent="0.25"/>
  <cols>
    <col min="1" max="1" width="17.5703125" customWidth="1"/>
    <col min="2" max="2" width="37.140625" customWidth="1"/>
    <col min="3" max="3" width="16.5703125" customWidth="1"/>
    <col min="4" max="4" width="17.42578125" customWidth="1"/>
    <col min="5" max="5" width="48.140625" customWidth="1"/>
    <col min="6" max="6" width="19.7109375" customWidth="1"/>
    <col min="7" max="7" width="5.42578125" customWidth="1"/>
    <col min="8" max="8" width="28.7109375" customWidth="1"/>
  </cols>
  <sheetData>
    <row r="3" spans="1:8" x14ac:dyDescent="0.25">
      <c r="A3" s="63" t="s">
        <v>7</v>
      </c>
      <c r="B3" s="63"/>
      <c r="C3" s="63"/>
      <c r="D3" s="63"/>
      <c r="E3" s="63"/>
      <c r="F3" s="63"/>
    </row>
    <row r="4" spans="1:8" ht="18.75" x14ac:dyDescent="0.3">
      <c r="A4" s="78" t="s">
        <v>8</v>
      </c>
      <c r="B4" s="78"/>
      <c r="C4" s="78"/>
      <c r="D4" s="78"/>
      <c r="E4" s="78"/>
      <c r="F4" s="78"/>
      <c r="G4" s="53"/>
      <c r="H4" s="53"/>
    </row>
    <row r="5" spans="1:8" ht="18.75" x14ac:dyDescent="0.3">
      <c r="A5" s="78" t="s">
        <v>31</v>
      </c>
      <c r="B5" s="78"/>
      <c r="C5" s="78"/>
      <c r="D5" s="78"/>
      <c r="E5" s="78"/>
      <c r="F5" s="78"/>
    </row>
    <row r="6" spans="1:8" ht="18.75" x14ac:dyDescent="0.3">
      <c r="A6" s="78" t="s">
        <v>60</v>
      </c>
      <c r="B6" s="78"/>
      <c r="C6" s="78"/>
      <c r="D6" s="78"/>
      <c r="E6" s="78"/>
      <c r="F6" s="78"/>
    </row>
    <row r="7" spans="1:8" ht="18.75" x14ac:dyDescent="0.3">
      <c r="A7" s="79" t="s">
        <v>51</v>
      </c>
      <c r="B7" s="79"/>
      <c r="C7" s="79"/>
      <c r="D7" s="79"/>
      <c r="E7" s="79"/>
      <c r="F7" s="79"/>
      <c r="G7" s="18"/>
      <c r="H7" s="18"/>
    </row>
    <row r="8" spans="1:8" ht="31.5" x14ac:dyDescent="0.25">
      <c r="A8" s="27" t="s">
        <v>9</v>
      </c>
      <c r="B8" s="28" t="s">
        <v>0</v>
      </c>
      <c r="C8" s="29" t="s">
        <v>25</v>
      </c>
      <c r="D8" s="30" t="s">
        <v>26</v>
      </c>
      <c r="E8" s="27" t="s">
        <v>27</v>
      </c>
      <c r="F8" s="27" t="s">
        <v>28</v>
      </c>
    </row>
    <row r="9" spans="1:8" ht="15" customHeight="1" x14ac:dyDescent="0.25">
      <c r="A9" s="15">
        <v>45692</v>
      </c>
      <c r="B9" s="44" t="s">
        <v>33</v>
      </c>
      <c r="C9" s="16" t="s">
        <v>34</v>
      </c>
      <c r="D9" s="7" t="s">
        <v>41</v>
      </c>
      <c r="E9" s="47" t="s">
        <v>46</v>
      </c>
      <c r="F9" s="50">
        <v>19304.8</v>
      </c>
    </row>
    <row r="10" spans="1:8" ht="15" customHeight="1" x14ac:dyDescent="0.25">
      <c r="A10" s="15">
        <v>46041</v>
      </c>
      <c r="B10" s="44" t="s">
        <v>35</v>
      </c>
      <c r="C10" s="16">
        <v>132211685</v>
      </c>
      <c r="D10" s="7" t="s">
        <v>42</v>
      </c>
      <c r="E10" s="47" t="s">
        <v>47</v>
      </c>
      <c r="F10" s="51">
        <v>31742</v>
      </c>
    </row>
    <row r="11" spans="1:8" ht="15" customHeight="1" x14ac:dyDescent="0.25">
      <c r="A11" s="15">
        <v>46080</v>
      </c>
      <c r="B11" s="44" t="s">
        <v>65</v>
      </c>
      <c r="C11" s="16">
        <v>101001577</v>
      </c>
      <c r="D11" s="7" t="s">
        <v>66</v>
      </c>
      <c r="E11" s="47" t="s">
        <v>67</v>
      </c>
      <c r="F11" s="51">
        <v>1355</v>
      </c>
    </row>
    <row r="12" spans="1:8" ht="15" customHeight="1" x14ac:dyDescent="0.25">
      <c r="A12" s="15">
        <v>46049</v>
      </c>
      <c r="B12" s="44" t="s">
        <v>40</v>
      </c>
      <c r="C12" s="16">
        <v>124026121</v>
      </c>
      <c r="D12" s="7" t="s">
        <v>43</v>
      </c>
      <c r="E12" s="47" t="s">
        <v>48</v>
      </c>
      <c r="F12" s="51">
        <v>7327.8</v>
      </c>
    </row>
    <row r="13" spans="1:8" ht="15" customHeight="1" x14ac:dyDescent="0.25">
      <c r="A13" s="15">
        <v>46055</v>
      </c>
      <c r="B13" s="44" t="s">
        <v>63</v>
      </c>
      <c r="C13" s="16" t="s">
        <v>64</v>
      </c>
      <c r="D13" s="7" t="s">
        <v>68</v>
      </c>
      <c r="E13" s="47" t="s">
        <v>73</v>
      </c>
      <c r="F13" s="51">
        <v>12600</v>
      </c>
    </row>
    <row r="14" spans="1:8" ht="15" customHeight="1" x14ac:dyDescent="0.25">
      <c r="A14" s="15">
        <v>46062</v>
      </c>
      <c r="B14" s="44" t="s">
        <v>63</v>
      </c>
      <c r="C14" s="16" t="s">
        <v>64</v>
      </c>
      <c r="D14" s="7" t="s">
        <v>69</v>
      </c>
      <c r="E14" s="47" t="s">
        <v>73</v>
      </c>
      <c r="F14" s="51">
        <v>12000</v>
      </c>
    </row>
    <row r="15" spans="1:8" ht="15" customHeight="1" x14ac:dyDescent="0.25">
      <c r="A15" s="15">
        <v>46072</v>
      </c>
      <c r="B15" s="44" t="s">
        <v>63</v>
      </c>
      <c r="C15" s="16" t="s">
        <v>64</v>
      </c>
      <c r="D15" s="7" t="s">
        <v>70</v>
      </c>
      <c r="E15" s="47" t="s">
        <v>73</v>
      </c>
      <c r="F15" s="51">
        <v>10000</v>
      </c>
    </row>
    <row r="16" spans="1:8" ht="15" customHeight="1" x14ac:dyDescent="0.25">
      <c r="A16" s="15">
        <v>46079</v>
      </c>
      <c r="B16" s="44" t="s">
        <v>63</v>
      </c>
      <c r="C16" s="16" t="s">
        <v>64</v>
      </c>
      <c r="D16" s="7" t="s">
        <v>71</v>
      </c>
      <c r="E16" s="47" t="s">
        <v>73</v>
      </c>
      <c r="F16" s="51">
        <v>22000</v>
      </c>
    </row>
    <row r="17" spans="1:8" ht="15" customHeight="1" x14ac:dyDescent="0.25">
      <c r="A17" s="15">
        <v>46079</v>
      </c>
      <c r="B17" s="44" t="s">
        <v>63</v>
      </c>
      <c r="C17" s="16" t="s">
        <v>64</v>
      </c>
      <c r="D17" s="7" t="s">
        <v>72</v>
      </c>
      <c r="E17" s="47" t="s">
        <v>73</v>
      </c>
      <c r="F17" s="51">
        <v>1800</v>
      </c>
    </row>
    <row r="18" spans="1:8" ht="15" customHeight="1" x14ac:dyDescent="0.25">
      <c r="A18" s="15">
        <v>46078</v>
      </c>
      <c r="B18" s="45" t="s">
        <v>37</v>
      </c>
      <c r="C18" s="16">
        <v>130221642</v>
      </c>
      <c r="D18" s="7" t="s">
        <v>74</v>
      </c>
      <c r="E18" s="49" t="s">
        <v>49</v>
      </c>
      <c r="F18" s="50">
        <v>6914.85</v>
      </c>
    </row>
    <row r="19" spans="1:8" ht="15" customHeight="1" x14ac:dyDescent="0.25">
      <c r="A19" s="15">
        <v>46078</v>
      </c>
      <c r="B19" s="17" t="s">
        <v>37</v>
      </c>
      <c r="C19" s="16">
        <v>130221642</v>
      </c>
      <c r="D19" s="7" t="s">
        <v>75</v>
      </c>
      <c r="E19" s="48" t="s">
        <v>77</v>
      </c>
      <c r="F19" s="51">
        <v>5924.85</v>
      </c>
    </row>
    <row r="20" spans="1:8" ht="15" customHeight="1" x14ac:dyDescent="0.25">
      <c r="A20" s="15">
        <v>46078</v>
      </c>
      <c r="B20" s="46" t="s">
        <v>37</v>
      </c>
      <c r="C20" s="16">
        <v>130221642</v>
      </c>
      <c r="D20" s="7" t="s">
        <v>76</v>
      </c>
      <c r="E20" s="47" t="s">
        <v>78</v>
      </c>
      <c r="F20" s="50">
        <v>14849.449999999999</v>
      </c>
    </row>
    <row r="21" spans="1:8" ht="15" customHeight="1" x14ac:dyDescent="0.25">
      <c r="A21" s="15">
        <v>46034</v>
      </c>
      <c r="B21" s="44" t="s">
        <v>39</v>
      </c>
      <c r="C21" s="16">
        <v>130064369</v>
      </c>
      <c r="D21" s="7" t="s">
        <v>44</v>
      </c>
      <c r="E21" s="47" t="s">
        <v>50</v>
      </c>
      <c r="F21" s="50">
        <v>3430</v>
      </c>
    </row>
    <row r="22" spans="1:8" ht="15" customHeight="1" x14ac:dyDescent="0.25">
      <c r="A22" s="15">
        <v>46045</v>
      </c>
      <c r="B22" s="44" t="s">
        <v>39</v>
      </c>
      <c r="C22" s="16">
        <v>130064369</v>
      </c>
      <c r="D22" s="7" t="s">
        <v>45</v>
      </c>
      <c r="E22" s="47" t="s">
        <v>50</v>
      </c>
      <c r="F22" s="50">
        <v>3430</v>
      </c>
    </row>
    <row r="23" spans="1:8" ht="15" customHeight="1" x14ac:dyDescent="0.25">
      <c r="A23" s="15">
        <v>46059</v>
      </c>
      <c r="B23" s="44" t="s">
        <v>39</v>
      </c>
      <c r="C23" s="16">
        <v>130064369</v>
      </c>
      <c r="D23" s="7" t="s">
        <v>79</v>
      </c>
      <c r="E23" s="47" t="s">
        <v>50</v>
      </c>
      <c r="F23" s="50">
        <v>3430</v>
      </c>
    </row>
    <row r="24" spans="1:8" ht="15" customHeight="1" x14ac:dyDescent="0.25">
      <c r="A24" s="15">
        <v>46073</v>
      </c>
      <c r="B24" s="44" t="s">
        <v>39</v>
      </c>
      <c r="C24" s="16">
        <v>130064369</v>
      </c>
      <c r="D24" s="7" t="s">
        <v>58</v>
      </c>
      <c r="E24" s="47" t="s">
        <v>50</v>
      </c>
      <c r="F24" s="51">
        <v>6860</v>
      </c>
    </row>
    <row r="25" spans="1:8" ht="15.75" x14ac:dyDescent="0.25">
      <c r="A25" s="7"/>
      <c r="B25" s="7"/>
      <c r="C25" s="7"/>
      <c r="D25" s="7"/>
      <c r="E25" s="59" t="s">
        <v>10</v>
      </c>
      <c r="F25" s="52">
        <f>SUM(F9:F24)</f>
        <v>162968.75000000003</v>
      </c>
    </row>
    <row r="29" spans="1:8" x14ac:dyDescent="0.25">
      <c r="A29" t="s">
        <v>54</v>
      </c>
    </row>
    <row r="30" spans="1:8" x14ac:dyDescent="0.25">
      <c r="A30" t="s">
        <v>56</v>
      </c>
    </row>
    <row r="32" spans="1:8" ht="15.75" x14ac:dyDescent="0.25">
      <c r="A32" s="8" t="s">
        <v>22</v>
      </c>
      <c r="B32" s="8"/>
      <c r="C32" s="8"/>
      <c r="D32" s="8" t="s">
        <v>23</v>
      </c>
      <c r="E32" s="8"/>
      <c r="F32" s="8" t="s">
        <v>24</v>
      </c>
      <c r="G32" s="8"/>
      <c r="H32" s="8"/>
    </row>
  </sheetData>
  <mergeCells count="5">
    <mergeCell ref="A7:F7"/>
    <mergeCell ref="A3:F3"/>
    <mergeCell ref="A5:F5"/>
    <mergeCell ref="A6:F6"/>
    <mergeCell ref="A4:F4"/>
  </mergeCells>
  <phoneticPr fontId="22" type="noConversion"/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D20:D23 A9 A21:A23 D9:D11 D18" xr:uid="{00000000-0002-0000-0100-000000000000}"/>
  </dataValidations>
  <printOptions horizontalCentered="1"/>
  <pageMargins left="0.70866141732283472" right="0.70866141732283472" top="0.74803149606299213" bottom="0.74803149606299213" header="0.31496062992125984" footer="0.31496062992125984"/>
  <pageSetup scale="5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52"/>
  <sheetViews>
    <sheetView view="pageBreakPreview" zoomScale="60" zoomScaleNormal="100" workbookViewId="0">
      <selection activeCell="E38" sqref="E38:G53"/>
    </sheetView>
  </sheetViews>
  <sheetFormatPr baseColWidth="10" defaultRowHeight="15.75" x14ac:dyDescent="0.25"/>
  <cols>
    <col min="1" max="1" width="31.28515625" style="8" customWidth="1"/>
    <col min="2" max="2" width="19.140625" style="8" customWidth="1"/>
    <col min="3" max="3" width="18.5703125" style="8" customWidth="1"/>
    <col min="4" max="4" width="11.42578125" style="8"/>
    <col min="5" max="5" width="12.42578125" style="8" customWidth="1"/>
    <col min="6" max="6" width="14.7109375" style="8" customWidth="1"/>
    <col min="7" max="7" width="15.28515625" style="8" customWidth="1"/>
    <col min="8" max="8" width="14.5703125" style="8" customWidth="1"/>
    <col min="9" max="9" width="14.42578125" style="8" customWidth="1"/>
    <col min="10" max="10" width="14.140625" style="8" bestFit="1" customWidth="1"/>
    <col min="11" max="16384" width="11.42578125" style="8"/>
  </cols>
  <sheetData>
    <row r="2" spans="1:10" x14ac:dyDescent="0.25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63" t="s">
        <v>7</v>
      </c>
      <c r="B3" s="63"/>
      <c r="C3" s="63"/>
      <c r="D3" s="63"/>
      <c r="E3" s="63"/>
      <c r="F3" s="63"/>
      <c r="G3" s="63"/>
      <c r="H3" s="63"/>
      <c r="I3" s="63"/>
      <c r="J3" s="63"/>
    </row>
    <row r="4" spans="1:10" ht="18.75" x14ac:dyDescent="0.3">
      <c r="A4" s="78" t="s">
        <v>8</v>
      </c>
      <c r="B4" s="78"/>
      <c r="C4" s="78"/>
      <c r="D4" s="78"/>
      <c r="E4" s="78"/>
      <c r="F4" s="78"/>
      <c r="G4" s="78"/>
      <c r="H4" s="78"/>
      <c r="I4" s="78"/>
      <c r="J4" s="78"/>
    </row>
    <row r="5" spans="1:10" x14ac:dyDescent="0.25">
      <c r="A5" s="83" t="s">
        <v>32</v>
      </c>
      <c r="B5" s="83"/>
      <c r="C5" s="83"/>
      <c r="D5" s="83"/>
      <c r="E5" s="83"/>
      <c r="F5" s="83"/>
      <c r="G5" s="83"/>
      <c r="H5" s="83"/>
      <c r="I5" s="83"/>
      <c r="J5" s="83"/>
    </row>
    <row r="6" spans="1:10" ht="18.75" x14ac:dyDescent="0.3">
      <c r="A6" s="84" t="s">
        <v>61</v>
      </c>
      <c r="B6" s="84"/>
      <c r="C6" s="84"/>
      <c r="D6" s="84"/>
      <c r="E6" s="84"/>
      <c r="F6" s="84"/>
      <c r="G6" s="84"/>
      <c r="H6" s="84"/>
      <c r="I6" s="84"/>
      <c r="J6" s="84"/>
    </row>
    <row r="7" spans="1:10" x14ac:dyDescent="0.25">
      <c r="A7" s="82" t="s">
        <v>52</v>
      </c>
      <c r="B7" s="82"/>
      <c r="C7" s="82"/>
      <c r="D7" s="82" t="s">
        <v>53</v>
      </c>
      <c r="E7" s="82"/>
      <c r="F7" s="82"/>
      <c r="G7" s="82"/>
      <c r="H7" s="82"/>
      <c r="I7" s="82"/>
      <c r="J7" s="82"/>
    </row>
    <row r="8" spans="1:10" ht="30" x14ac:dyDescent="0.25">
      <c r="A8" s="56" t="s">
        <v>12</v>
      </c>
      <c r="B8" s="56" t="s">
        <v>13</v>
      </c>
      <c r="C8" s="57" t="s">
        <v>14</v>
      </c>
      <c r="D8" s="56" t="s">
        <v>15</v>
      </c>
      <c r="E8" s="56" t="s">
        <v>16</v>
      </c>
      <c r="F8" s="56" t="s">
        <v>17</v>
      </c>
      <c r="G8" s="56" t="s">
        <v>18</v>
      </c>
      <c r="H8" s="56" t="s">
        <v>19</v>
      </c>
      <c r="I8" s="56" t="s">
        <v>20</v>
      </c>
      <c r="J8" s="56" t="s">
        <v>21</v>
      </c>
    </row>
    <row r="9" spans="1:10" x14ac:dyDescent="0.25">
      <c r="A9" s="21" t="s">
        <v>33</v>
      </c>
      <c r="B9" s="54" t="s">
        <v>34</v>
      </c>
      <c r="C9" s="54" t="s">
        <v>41</v>
      </c>
      <c r="D9" s="55">
        <v>45692</v>
      </c>
      <c r="E9" s="22">
        <v>19304.8</v>
      </c>
      <c r="F9" s="22"/>
      <c r="G9" s="22"/>
      <c r="H9" s="22"/>
      <c r="I9" s="22"/>
      <c r="J9" s="22">
        <f>E9</f>
        <v>19304.8</v>
      </c>
    </row>
    <row r="10" spans="1:10" x14ac:dyDescent="0.25">
      <c r="A10" s="21" t="s">
        <v>35</v>
      </c>
      <c r="B10" s="54">
        <v>132211685</v>
      </c>
      <c r="C10" s="54" t="s">
        <v>42</v>
      </c>
      <c r="D10" s="55">
        <v>46041</v>
      </c>
      <c r="E10" s="22">
        <v>31742</v>
      </c>
      <c r="F10" s="22"/>
      <c r="G10" s="22">
        <f>E10</f>
        <v>31742</v>
      </c>
      <c r="H10" s="22"/>
      <c r="I10" s="22"/>
      <c r="J10" s="22"/>
    </row>
    <row r="11" spans="1:10" x14ac:dyDescent="0.25">
      <c r="A11" s="21" t="s">
        <v>65</v>
      </c>
      <c r="B11" s="54">
        <v>101001577</v>
      </c>
      <c r="C11" s="54" t="s">
        <v>66</v>
      </c>
      <c r="D11" s="55">
        <v>46080</v>
      </c>
      <c r="E11" s="22">
        <v>1355</v>
      </c>
      <c r="F11" s="22">
        <f>E11</f>
        <v>1355</v>
      </c>
      <c r="G11" s="22"/>
      <c r="H11" s="22"/>
      <c r="I11" s="22"/>
      <c r="J11" s="22"/>
    </row>
    <row r="12" spans="1:10" x14ac:dyDescent="0.25">
      <c r="A12" s="21" t="s">
        <v>40</v>
      </c>
      <c r="B12" s="54">
        <v>124026121</v>
      </c>
      <c r="C12" s="54" t="s">
        <v>43</v>
      </c>
      <c r="D12" s="55">
        <v>46049</v>
      </c>
      <c r="E12" s="22">
        <v>7327.8</v>
      </c>
      <c r="F12" s="22"/>
      <c r="G12" s="22">
        <f>E12</f>
        <v>7327.8</v>
      </c>
      <c r="H12" s="22"/>
      <c r="I12" s="22"/>
      <c r="J12" s="22"/>
    </row>
    <row r="13" spans="1:10" x14ac:dyDescent="0.25">
      <c r="A13" s="21" t="s">
        <v>63</v>
      </c>
      <c r="B13" s="54" t="s">
        <v>64</v>
      </c>
      <c r="C13" s="54" t="s">
        <v>68</v>
      </c>
      <c r="D13" s="55">
        <v>46055</v>
      </c>
      <c r="E13" s="22">
        <v>12600</v>
      </c>
      <c r="F13" s="22">
        <f>E13</f>
        <v>12600</v>
      </c>
      <c r="G13" s="22"/>
      <c r="H13" s="22"/>
      <c r="I13" s="22"/>
      <c r="J13" s="22"/>
    </row>
    <row r="14" spans="1:10" x14ac:dyDescent="0.25">
      <c r="A14" s="21" t="s">
        <v>63</v>
      </c>
      <c r="B14" s="54" t="s">
        <v>64</v>
      </c>
      <c r="C14" s="54" t="s">
        <v>69</v>
      </c>
      <c r="D14" s="55">
        <v>46062</v>
      </c>
      <c r="E14" s="22">
        <v>12000</v>
      </c>
      <c r="F14" s="22">
        <f>E14</f>
        <v>12000</v>
      </c>
      <c r="G14" s="22"/>
      <c r="H14" s="22"/>
      <c r="I14" s="22"/>
      <c r="J14" s="22"/>
    </row>
    <row r="15" spans="1:10" x14ac:dyDescent="0.25">
      <c r="A15" s="21" t="s">
        <v>63</v>
      </c>
      <c r="B15" s="54" t="s">
        <v>64</v>
      </c>
      <c r="C15" s="54" t="s">
        <v>70</v>
      </c>
      <c r="D15" s="55">
        <v>46072</v>
      </c>
      <c r="E15" s="22">
        <v>10000</v>
      </c>
      <c r="F15" s="22">
        <f>E15</f>
        <v>10000</v>
      </c>
      <c r="G15" s="22"/>
      <c r="H15" s="22"/>
      <c r="I15" s="22"/>
      <c r="J15" s="22"/>
    </row>
    <row r="16" spans="1:10" x14ac:dyDescent="0.25">
      <c r="A16" s="21" t="s">
        <v>63</v>
      </c>
      <c r="B16" s="54" t="s">
        <v>64</v>
      </c>
      <c r="C16" s="54" t="s">
        <v>71</v>
      </c>
      <c r="D16" s="55">
        <v>46079</v>
      </c>
      <c r="E16" s="22">
        <v>22000</v>
      </c>
      <c r="F16" s="22">
        <f t="shared" ref="F16:F20" si="0">E16</f>
        <v>22000</v>
      </c>
      <c r="G16" s="22"/>
      <c r="H16" s="22"/>
      <c r="I16" s="22"/>
      <c r="J16" s="22"/>
    </row>
    <row r="17" spans="1:10" x14ac:dyDescent="0.25">
      <c r="A17" s="21" t="s">
        <v>63</v>
      </c>
      <c r="B17" s="54" t="s">
        <v>64</v>
      </c>
      <c r="C17" s="54" t="s">
        <v>72</v>
      </c>
      <c r="D17" s="55">
        <v>46079</v>
      </c>
      <c r="E17" s="22">
        <v>1800</v>
      </c>
      <c r="F17" s="22">
        <f t="shared" si="0"/>
        <v>1800</v>
      </c>
      <c r="G17" s="22"/>
      <c r="H17" s="22"/>
      <c r="I17" s="22"/>
      <c r="J17" s="22"/>
    </row>
    <row r="18" spans="1:10" x14ac:dyDescent="0.25">
      <c r="A18" s="21" t="s">
        <v>37</v>
      </c>
      <c r="B18" s="54">
        <v>130221642</v>
      </c>
      <c r="C18" s="54" t="s">
        <v>74</v>
      </c>
      <c r="D18" s="55">
        <v>46078</v>
      </c>
      <c r="E18" s="22">
        <v>6914.85</v>
      </c>
      <c r="F18" s="22">
        <f t="shared" si="0"/>
        <v>6914.85</v>
      </c>
      <c r="G18" s="22"/>
      <c r="H18" s="22"/>
      <c r="I18" s="22"/>
      <c r="J18" s="22"/>
    </row>
    <row r="19" spans="1:10" x14ac:dyDescent="0.25">
      <c r="A19" s="21" t="s">
        <v>37</v>
      </c>
      <c r="B19" s="54">
        <v>130221642</v>
      </c>
      <c r="C19" s="54" t="s">
        <v>75</v>
      </c>
      <c r="D19" s="55">
        <v>46078</v>
      </c>
      <c r="E19" s="22">
        <v>5924.85</v>
      </c>
      <c r="F19" s="22">
        <f t="shared" si="0"/>
        <v>5924.85</v>
      </c>
      <c r="G19" s="22"/>
      <c r="H19" s="22"/>
      <c r="I19" s="22"/>
      <c r="J19" s="22"/>
    </row>
    <row r="20" spans="1:10" x14ac:dyDescent="0.25">
      <c r="A20" s="21" t="s">
        <v>37</v>
      </c>
      <c r="B20" s="54">
        <v>130221642</v>
      </c>
      <c r="C20" s="54" t="s">
        <v>76</v>
      </c>
      <c r="D20" s="55">
        <v>46078</v>
      </c>
      <c r="E20" s="22">
        <v>14849.449999999999</v>
      </c>
      <c r="F20" s="22">
        <f t="shared" si="0"/>
        <v>14849.449999999999</v>
      </c>
      <c r="G20" s="22"/>
      <c r="H20" s="22"/>
      <c r="I20" s="22"/>
      <c r="J20" s="22"/>
    </row>
    <row r="21" spans="1:10" x14ac:dyDescent="0.25">
      <c r="A21" s="21" t="s">
        <v>39</v>
      </c>
      <c r="B21" s="54">
        <v>130064369</v>
      </c>
      <c r="C21" s="54" t="s">
        <v>44</v>
      </c>
      <c r="D21" s="55">
        <v>46034</v>
      </c>
      <c r="E21" s="22">
        <v>3430</v>
      </c>
      <c r="F21" s="22"/>
      <c r="G21" s="22">
        <f>E21</f>
        <v>3430</v>
      </c>
      <c r="H21" s="22"/>
      <c r="I21" s="22"/>
      <c r="J21" s="22"/>
    </row>
    <row r="22" spans="1:10" x14ac:dyDescent="0.25">
      <c r="A22" s="21" t="s">
        <v>39</v>
      </c>
      <c r="B22" s="54">
        <v>130064369</v>
      </c>
      <c r="C22" s="54" t="s">
        <v>45</v>
      </c>
      <c r="D22" s="55">
        <v>46045</v>
      </c>
      <c r="E22" s="22">
        <v>3430</v>
      </c>
      <c r="F22" s="22"/>
      <c r="G22" s="22">
        <f>E22</f>
        <v>3430</v>
      </c>
      <c r="H22" s="22"/>
      <c r="I22" s="22"/>
      <c r="J22" s="22"/>
    </row>
    <row r="23" spans="1:10" x14ac:dyDescent="0.25">
      <c r="A23" s="21" t="s">
        <v>39</v>
      </c>
      <c r="B23" s="54">
        <v>130064369</v>
      </c>
      <c r="C23" s="54" t="s">
        <v>79</v>
      </c>
      <c r="D23" s="55">
        <v>46059</v>
      </c>
      <c r="E23" s="22">
        <v>3430</v>
      </c>
      <c r="F23" s="22">
        <f>E23</f>
        <v>3430</v>
      </c>
      <c r="G23" s="22"/>
      <c r="H23" s="22"/>
      <c r="I23" s="22"/>
      <c r="J23" s="22"/>
    </row>
    <row r="24" spans="1:10" x14ac:dyDescent="0.25">
      <c r="A24" s="21" t="s">
        <v>39</v>
      </c>
      <c r="B24" s="54">
        <v>130064369</v>
      </c>
      <c r="C24" s="54" t="s">
        <v>58</v>
      </c>
      <c r="D24" s="55">
        <v>46073</v>
      </c>
      <c r="E24" s="22">
        <v>6860</v>
      </c>
      <c r="F24" s="22">
        <f>E24</f>
        <v>6860</v>
      </c>
      <c r="G24" s="22"/>
      <c r="H24" s="22"/>
      <c r="I24" s="22"/>
      <c r="J24" s="22"/>
    </row>
    <row r="25" spans="1:10" x14ac:dyDescent="0.25">
      <c r="A25" s="23"/>
      <c r="B25" s="23"/>
      <c r="C25" s="23"/>
      <c r="D25" s="24" t="s">
        <v>4</v>
      </c>
      <c r="E25" s="25">
        <f t="shared" ref="E25:J25" si="1">SUM(E9:E24)</f>
        <v>162968.75000000003</v>
      </c>
      <c r="F25" s="25">
        <f t="shared" si="1"/>
        <v>97734.150000000009</v>
      </c>
      <c r="G25" s="25">
        <f t="shared" si="1"/>
        <v>45929.8</v>
      </c>
      <c r="H25" s="25">
        <f t="shared" si="1"/>
        <v>0</v>
      </c>
      <c r="I25" s="25">
        <f t="shared" si="1"/>
        <v>0</v>
      </c>
      <c r="J25" s="25">
        <f t="shared" si="1"/>
        <v>19304.8</v>
      </c>
    </row>
    <row r="28" spans="1:10" x14ac:dyDescent="0.25">
      <c r="A28" s="2" t="s">
        <v>54</v>
      </c>
      <c r="B28" s="2"/>
    </row>
    <row r="29" spans="1:10" x14ac:dyDescent="0.25">
      <c r="A29" t="s">
        <v>55</v>
      </c>
      <c r="B29"/>
      <c r="C29"/>
      <c r="D29"/>
      <c r="E29"/>
      <c r="F29"/>
    </row>
    <row r="30" spans="1:10" x14ac:dyDescent="0.25">
      <c r="C30" s="64"/>
      <c r="D30" s="64"/>
      <c r="E30"/>
      <c r="F30"/>
    </row>
    <row r="31" spans="1:10" x14ac:dyDescent="0.25">
      <c r="A31" s="2"/>
      <c r="B31" s="4"/>
      <c r="C31" s="80"/>
      <c r="D31" s="80"/>
      <c r="E31" s="3"/>
      <c r="F31" s="3"/>
    </row>
    <row r="32" spans="1:10" x14ac:dyDescent="0.25">
      <c r="A32" s="1"/>
      <c r="B32" s="1"/>
      <c r="C32" s="81"/>
      <c r="D32" s="81"/>
      <c r="E32" s="64"/>
      <c r="F32" s="64"/>
    </row>
    <row r="33" spans="2:8" x14ac:dyDescent="0.25">
      <c r="B33" s="8" t="s">
        <v>22</v>
      </c>
      <c r="E33" s="8" t="s">
        <v>23</v>
      </c>
      <c r="H33" s="8" t="s">
        <v>24</v>
      </c>
    </row>
    <row r="38" spans="2:8" x14ac:dyDescent="0.25">
      <c r="E38" s="60"/>
      <c r="F38" s="60"/>
    </row>
    <row r="39" spans="2:8" x14ac:dyDescent="0.25">
      <c r="E39" s="60"/>
      <c r="F39" s="60"/>
    </row>
    <row r="40" spans="2:8" x14ac:dyDescent="0.25">
      <c r="E40" s="60"/>
      <c r="F40" s="60"/>
    </row>
    <row r="41" spans="2:8" x14ac:dyDescent="0.25">
      <c r="E41" s="60"/>
      <c r="F41" s="60"/>
    </row>
    <row r="42" spans="2:8" x14ac:dyDescent="0.25">
      <c r="E42" s="60"/>
      <c r="F42" s="60"/>
    </row>
    <row r="43" spans="2:8" x14ac:dyDescent="0.25">
      <c r="E43" s="60"/>
      <c r="F43" s="60"/>
    </row>
    <row r="44" spans="2:8" x14ac:dyDescent="0.25">
      <c r="E44" s="60"/>
      <c r="F44" s="60"/>
    </row>
    <row r="45" spans="2:8" x14ac:dyDescent="0.25">
      <c r="E45" s="60"/>
      <c r="F45" s="60"/>
    </row>
    <row r="46" spans="2:8" x14ac:dyDescent="0.25">
      <c r="E46" s="60"/>
      <c r="F46" s="60"/>
    </row>
    <row r="47" spans="2:8" x14ac:dyDescent="0.25">
      <c r="E47" s="60"/>
      <c r="F47" s="60"/>
    </row>
    <row r="48" spans="2:8" x14ac:dyDescent="0.25">
      <c r="E48" s="60"/>
      <c r="F48" s="60"/>
    </row>
    <row r="49" spans="5:6" x14ac:dyDescent="0.25">
      <c r="E49" s="60"/>
      <c r="F49" s="60"/>
    </row>
    <row r="50" spans="5:6" x14ac:dyDescent="0.25">
      <c r="E50" s="60"/>
      <c r="F50" s="60"/>
    </row>
    <row r="51" spans="5:6" x14ac:dyDescent="0.25">
      <c r="E51" s="60"/>
      <c r="F51" s="60"/>
    </row>
    <row r="52" spans="5:6" x14ac:dyDescent="0.25">
      <c r="E52" s="60"/>
      <c r="F52" s="60"/>
    </row>
  </sheetData>
  <mergeCells count="10">
    <mergeCell ref="A3:J3"/>
    <mergeCell ref="A4:J4"/>
    <mergeCell ref="A5:J5"/>
    <mergeCell ref="A6:J6"/>
    <mergeCell ref="C30:D30"/>
    <mergeCell ref="C31:D31"/>
    <mergeCell ref="C32:D32"/>
    <mergeCell ref="E32:F32"/>
    <mergeCell ref="A7:C7"/>
    <mergeCell ref="D7:J7"/>
  </mergeCells>
  <printOptions horizontalCentered="1"/>
  <pageMargins left="0.70866141732283472" right="0.70866141732283472" top="0.74803149606299213" bottom="0.74803149606299213" header="0.31496062992125984" footer="0.31496062992125984"/>
  <pageSetup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 X PERIODO</vt:lpstr>
      <vt:lpstr>DEUDA X FACTURA</vt:lpstr>
      <vt:lpstr>SALDO X ANTIGUEDAD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Administracion Administracion</cp:lastModifiedBy>
  <cp:lastPrinted>2026-03-02T13:31:37Z</cp:lastPrinted>
  <dcterms:created xsi:type="dcterms:W3CDTF">2022-04-28T15:08:26Z</dcterms:created>
  <dcterms:modified xsi:type="dcterms:W3CDTF">2026-03-02T13:31:40Z</dcterms:modified>
</cp:coreProperties>
</file>