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EEB31311-55BE-4527-A725-FAEB1EA49B60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VS MARZO 2026" sheetId="3" r:id="rId1"/>
    <sheet name="OP MARZO 2026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" l="1"/>
  <c r="F10" i="3" l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l="1"/>
  <c r="F31" i="3" s="1"/>
  <c r="F32" i="3" s="1"/>
  <c r="F33" i="3" s="1"/>
  <c r="F34" i="3" s="1"/>
  <c r="F35" i="3" s="1"/>
  <c r="F36" i="3" s="1"/>
  <c r="F37" i="3" s="1"/>
  <c r="F38" i="3" s="1"/>
  <c r="F39" i="3" s="1"/>
  <c r="F40" i="3" s="1"/>
  <c r="F41" i="3" s="1"/>
  <c r="F42" i="3" s="1"/>
  <c r="F43" i="3" s="1"/>
  <c r="F44" i="3" s="1"/>
  <c r="F45" i="3" s="1"/>
  <c r="F46" i="3" s="1"/>
  <c r="F47" i="3" s="1"/>
  <c r="F48" i="3" s="1"/>
  <c r="F49" i="3" s="1"/>
  <c r="F50" i="3" s="1"/>
  <c r="F51" i="3" s="1"/>
  <c r="F52" i="3" s="1"/>
  <c r="F53" i="3" s="1"/>
  <c r="F54" i="3" s="1"/>
  <c r="F55" i="3" s="1"/>
  <c r="F56" i="3" s="1"/>
  <c r="F57" i="3" s="1"/>
  <c r="F58" i="3" l="1"/>
  <c r="F59" i="3" s="1"/>
  <c r="F60" i="3" s="1"/>
  <c r="F61" i="3" s="1"/>
  <c r="F62" i="3" s="1"/>
  <c r="F63" i="3" s="1"/>
</calcChain>
</file>

<file path=xl/sharedStrings.xml><?xml version="1.0" encoding="utf-8"?>
<sst xmlns="http://schemas.openxmlformats.org/spreadsheetml/2006/main" count="147" uniqueCount="103">
  <si>
    <t>LIBRO BANCO</t>
  </si>
  <si>
    <t>FECHA</t>
  </si>
  <si>
    <t>TRANFERENCIA</t>
  </si>
  <si>
    <t>CONCEPTO</t>
  </si>
  <si>
    <t>DEBITO</t>
  </si>
  <si>
    <t>CREDITO</t>
  </si>
  <si>
    <t>Balance</t>
  </si>
  <si>
    <t>BALANCE INICIAL</t>
  </si>
  <si>
    <t xml:space="preserve">ESTADO DE CUENTA </t>
  </si>
  <si>
    <t xml:space="preserve">PREPARADO POR </t>
  </si>
  <si>
    <t xml:space="preserve">REVISADO POR </t>
  </si>
  <si>
    <t xml:space="preserve"> </t>
  </si>
  <si>
    <t xml:space="preserve">HOSPITAL YRENE FERNANDEZ </t>
  </si>
  <si>
    <t xml:space="preserve">                                        Banco de Reservas de la Republica Dominicana                                                    </t>
  </si>
  <si>
    <t xml:space="preserve"> SERVICIO NACIONAL DE SALUD </t>
  </si>
  <si>
    <t xml:space="preserve">   (Valores Expresado en RD$)</t>
  </si>
  <si>
    <t>FONDO OPERATIVO</t>
  </si>
  <si>
    <t xml:space="preserve">LIC. ALEXA AYBAR </t>
  </si>
  <si>
    <t xml:space="preserve">LIC. JUAN RAMON HERNANDEZ </t>
  </si>
  <si>
    <t xml:space="preserve">VENTA DE SERVICIO </t>
  </si>
  <si>
    <t xml:space="preserve">PAGO RENTA PROGRAMA DEL LABORATORIO </t>
  </si>
  <si>
    <t xml:space="preserve">PAGO FLETE A PROMESE CAL </t>
  </si>
  <si>
    <t xml:space="preserve">PAGO COMBUSTIBLE </t>
  </si>
  <si>
    <t xml:space="preserve">PAGO UTILES MENORES MEDICOS </t>
  </si>
  <si>
    <t xml:space="preserve">   AL 31 DE MARZO 2026</t>
  </si>
  <si>
    <t>COMISIONES Y CARGOS BANACARIOS MARZO 2026</t>
  </si>
  <si>
    <t>41960783473</t>
  </si>
  <si>
    <t>260305002810070295</t>
  </si>
  <si>
    <t>260305002810070298</t>
  </si>
  <si>
    <t>260305002810070301</t>
  </si>
  <si>
    <t>260305002810070304</t>
  </si>
  <si>
    <t>41995342691</t>
  </si>
  <si>
    <t>260311002810070049</t>
  </si>
  <si>
    <t>260311002810070052</t>
  </si>
  <si>
    <t>260311002810070055</t>
  </si>
  <si>
    <t>42003509007</t>
  </si>
  <si>
    <t>42003545618</t>
  </si>
  <si>
    <t>42003577254</t>
  </si>
  <si>
    <t>42003589922</t>
  </si>
  <si>
    <t>42003606044</t>
  </si>
  <si>
    <t>42003619209</t>
  </si>
  <si>
    <t>42003650799</t>
  </si>
  <si>
    <t>42003671531</t>
  </si>
  <si>
    <t>260312002810070119</t>
  </si>
  <si>
    <t>4524000000126</t>
  </si>
  <si>
    <t>260318002810050163</t>
  </si>
  <si>
    <t>260318002810050166</t>
  </si>
  <si>
    <t>260318002810050169</t>
  </si>
  <si>
    <t>260318002810050172</t>
  </si>
  <si>
    <t>4524000000004</t>
  </si>
  <si>
    <t>4524000030966</t>
  </si>
  <si>
    <t>260324002810070255</t>
  </si>
  <si>
    <t>260324002810070258</t>
  </si>
  <si>
    <t>260324002810070261</t>
  </si>
  <si>
    <t>260324002810070264</t>
  </si>
  <si>
    <t>260324002810070267</t>
  </si>
  <si>
    <t>260326002810070212</t>
  </si>
  <si>
    <t>260326002810070215</t>
  </si>
  <si>
    <t>260326002810070218</t>
  </si>
  <si>
    <t>4524000000008</t>
  </si>
  <si>
    <t>42117434431</t>
  </si>
  <si>
    <t>42117454162</t>
  </si>
  <si>
    <t>42117508408</t>
  </si>
  <si>
    <t>42117536880</t>
  </si>
  <si>
    <t>42117551254</t>
  </si>
  <si>
    <t>42117571523</t>
  </si>
  <si>
    <t>42117594808</t>
  </si>
  <si>
    <t>42117645865</t>
  </si>
  <si>
    <t>42117665142</t>
  </si>
  <si>
    <t>42117704215</t>
  </si>
  <si>
    <t>42117738568</t>
  </si>
  <si>
    <t>42117760620</t>
  </si>
  <si>
    <t>42117772649</t>
  </si>
  <si>
    <t>42118016344</t>
  </si>
  <si>
    <t>42118027321</t>
  </si>
  <si>
    <t>260331002810010106</t>
  </si>
  <si>
    <t>260331002810010109</t>
  </si>
  <si>
    <t>260331002810010112</t>
  </si>
  <si>
    <t>PAGO IMPUESTOS FEBRERO VS</t>
  </si>
  <si>
    <t xml:space="preserve">INGRESOS PACIENTES EXTRANJEROS </t>
  </si>
  <si>
    <t xml:space="preserve">INGRESOS ODONTOLOGIA </t>
  </si>
  <si>
    <t xml:space="preserve">PAGO PRODUCTOS QUIMICOS </t>
  </si>
  <si>
    <t xml:space="preserve">PAGO GESTION HABILITACION DEL CENTRO </t>
  </si>
  <si>
    <t xml:space="preserve">PAGO DOS CAMIONES DE AGUA COCODESI </t>
  </si>
  <si>
    <t xml:space="preserve">PAGO SERVICIOS DE ALIMENTACION  </t>
  </si>
  <si>
    <t>PAGO OXIGENO</t>
  </si>
  <si>
    <t xml:space="preserve">PAGO CULTIVO AGUA CISTERNA </t>
  </si>
  <si>
    <t xml:space="preserve">PAGO GESTION HABILITACION COMISION NACIONAL DE ENERGIA  </t>
  </si>
  <si>
    <t xml:space="preserve">PAGO FLOTA ODONTOLOGIA </t>
  </si>
  <si>
    <t xml:space="preserve">INGRESOS SENASA SUBSIDIADO </t>
  </si>
  <si>
    <t xml:space="preserve">INGRESOS ARS SEMMA </t>
  </si>
  <si>
    <t xml:space="preserve">INGRESOS ARS MONUMENTAL </t>
  </si>
  <si>
    <t xml:space="preserve">INGRESOS SENASA CONTRIBUTIVO </t>
  </si>
  <si>
    <t xml:space="preserve">PAGO COMPRA E INSTALACION DE AIRES ACONDICIONADOS </t>
  </si>
  <si>
    <t xml:space="preserve">PAGO GAS PROPANO </t>
  </si>
  <si>
    <t xml:space="preserve">PAGO CONFECCION E IMPRESIÓN DE LIBROS Y TARJETAS </t>
  </si>
  <si>
    <t xml:space="preserve">PAGO DOS CAMIONES DE AGUA CISTERNA BAO </t>
  </si>
  <si>
    <t xml:space="preserve">PAGO FORRO PARA COLCHON </t>
  </si>
  <si>
    <t xml:space="preserve">PAGO SERVICIOS DE INTERNET </t>
  </si>
  <si>
    <t xml:space="preserve">PAGO REPARACION DE TUBERIA </t>
  </si>
  <si>
    <t xml:space="preserve">PAGO COMPRA DE PINTURA </t>
  </si>
  <si>
    <t>PAGO FACTURA DEL TELEFONO</t>
  </si>
  <si>
    <t xml:space="preserve">PAGO FLOTAS DE EMERGENCIA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</si>
</sst>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</font>
    <font>
      <sz val="9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6933C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36">
    <xf numFmtId="0" fontId="0" fillId="0" borderId="0" xfId="0"/>
    <xf numFmtId="0" fontId="1" fillId="0" borderId="0" xfId="0" applyFont="1"/>
    <xf numFmtId="14" fontId="6" fillId="2" borderId="0" xfId="3" applyNumberFormat="1" applyFont="1" applyFill="1" applyAlignment="1">
      <alignment horizontal="right"/>
    </xf>
    <xf numFmtId="1" fontId="6" fillId="2" borderId="0" xfId="2" applyNumberFormat="1" applyFont="1" applyFill="1" applyAlignment="1">
      <alignment horizontal="center"/>
    </xf>
    <xf numFmtId="0" fontId="6" fillId="2" borderId="0" xfId="4" applyFont="1" applyFill="1"/>
    <xf numFmtId="4" fontId="7" fillId="2" borderId="0" xfId="5" applyNumberFormat="1" applyFont="1" applyFill="1"/>
    <xf numFmtId="4" fontId="6" fillId="2" borderId="0" xfId="6" applyNumberFormat="1" applyFont="1" applyFill="1"/>
    <xf numFmtId="4" fontId="7" fillId="2" borderId="0" xfId="4" applyNumberFormat="1" applyFont="1" applyFill="1"/>
    <xf numFmtId="0" fontId="8" fillId="3" borderId="3" xfId="0" applyFont="1" applyFill="1" applyBorder="1"/>
    <xf numFmtId="0" fontId="9" fillId="4" borderId="4" xfId="1" applyFont="1" applyFill="1" applyBorder="1" applyAlignment="1">
      <alignment horizontal="center" vertical="center" wrapText="1"/>
    </xf>
    <xf numFmtId="49" fontId="9" fillId="4" borderId="1" xfId="2" applyNumberFormat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 vertical="center" wrapText="1"/>
    </xf>
    <xf numFmtId="0" fontId="9" fillId="4" borderId="6" xfId="1" applyFont="1" applyFill="1" applyBorder="1" applyAlignment="1">
      <alignment horizontal="center" vertical="center" wrapText="1"/>
    </xf>
    <xf numFmtId="14" fontId="9" fillId="5" borderId="1" xfId="3" applyNumberFormat="1" applyFont="1" applyFill="1" applyBorder="1" applyAlignment="1">
      <alignment horizontal="right"/>
    </xf>
    <xf numFmtId="49" fontId="9" fillId="5" borderId="1" xfId="2" applyNumberFormat="1" applyFont="1" applyFill="1" applyBorder="1" applyAlignment="1">
      <alignment horizontal="center"/>
    </xf>
    <xf numFmtId="0" fontId="9" fillId="5" borderId="1" xfId="4" applyFont="1" applyFill="1" applyBorder="1"/>
    <xf numFmtId="4" fontId="9" fillId="5" borderId="1" xfId="5" applyNumberFormat="1" applyFont="1" applyFill="1" applyBorder="1"/>
    <xf numFmtId="4" fontId="9" fillId="5" borderId="1" xfId="6" applyNumberFormat="1" applyFont="1" applyFill="1" applyBorder="1"/>
    <xf numFmtId="4" fontId="9" fillId="5" borderId="1" xfId="4" applyNumberFormat="1" applyFont="1" applyFill="1" applyBorder="1"/>
    <xf numFmtId="14" fontId="9" fillId="6" borderId="1" xfId="3" applyNumberFormat="1" applyFont="1" applyFill="1" applyBorder="1"/>
    <xf numFmtId="1" fontId="9" fillId="6" borderId="1" xfId="2" applyNumberFormat="1" applyFont="1" applyFill="1" applyBorder="1" applyAlignment="1">
      <alignment horizontal="center"/>
    </xf>
    <xf numFmtId="0" fontId="9" fillId="6" borderId="1" xfId="4" applyFont="1" applyFill="1" applyBorder="1" applyAlignment="1">
      <alignment wrapText="1"/>
    </xf>
    <xf numFmtId="4" fontId="9" fillId="6" borderId="1" xfId="5" applyNumberFormat="1" applyFont="1" applyFill="1" applyBorder="1"/>
    <xf numFmtId="4" fontId="10" fillId="6" borderId="1" xfId="0" applyNumberFormat="1" applyFont="1" applyFill="1" applyBorder="1"/>
    <xf numFmtId="14" fontId="9" fillId="7" borderId="1" xfId="3" applyNumberFormat="1" applyFont="1" applyFill="1" applyBorder="1" applyAlignment="1">
      <alignment horizontal="right"/>
    </xf>
    <xf numFmtId="49" fontId="9" fillId="7" borderId="1" xfId="2" applyNumberFormat="1" applyFont="1" applyFill="1" applyBorder="1" applyAlignment="1">
      <alignment horizontal="center"/>
    </xf>
    <xf numFmtId="0" fontId="9" fillId="7" borderId="1" xfId="4" applyFont="1" applyFill="1" applyBorder="1"/>
    <xf numFmtId="4" fontId="9" fillId="7" borderId="1" xfId="5" applyNumberFormat="1" applyFont="1" applyFill="1" applyBorder="1"/>
    <xf numFmtId="4" fontId="9" fillId="7" borderId="1" xfId="6" applyNumberFormat="1" applyFont="1" applyFill="1" applyBorder="1"/>
    <xf numFmtId="4" fontId="9" fillId="7" borderId="1" xfId="4" applyNumberFormat="1" applyFont="1" applyFill="1" applyBorder="1"/>
    <xf numFmtId="4" fontId="9" fillId="0" borderId="1" xfId="4" applyNumberFormat="1" applyFont="1" applyBorder="1"/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</cellXfs>
  <cellStyles count="7">
    <cellStyle name="Normal" xfId="0" builtinId="0"/>
    <cellStyle name="Normal 2 2" xfId="1" xr:uid="{00000000-0005-0000-0000-000001000000}"/>
    <cellStyle name="Normal 4" xfId="3" xr:uid="{00000000-0005-0000-0000-000002000000}"/>
    <cellStyle name="Normal 5" xfId="2" xr:uid="{00000000-0005-0000-0000-000003000000}"/>
    <cellStyle name="Normal 6" xfId="4" xr:uid="{00000000-0005-0000-0000-000004000000}"/>
    <cellStyle name="Normal 7" xfId="6" xr:uid="{00000000-0005-0000-0000-000005000000}"/>
    <cellStyle name="Normal 8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</xdr:row>
      <xdr:rowOff>180975</xdr:rowOff>
    </xdr:from>
    <xdr:to>
      <xdr:col>1</xdr:col>
      <xdr:colOff>857795</xdr:colOff>
      <xdr:row>5</xdr:row>
      <xdr:rowOff>154734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581025"/>
          <a:ext cx="1896020" cy="5547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3</xdr:row>
      <xdr:rowOff>171450</xdr:rowOff>
    </xdr:from>
    <xdr:to>
      <xdr:col>1</xdr:col>
      <xdr:colOff>848270</xdr:colOff>
      <xdr:row>6</xdr:row>
      <xdr:rowOff>145209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C0A51E1-F9B4-4133-6318-557F78DF3F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762000"/>
          <a:ext cx="1896020" cy="554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7"/>
  <sheetViews>
    <sheetView zoomScaleNormal="100" workbookViewId="0">
      <selection activeCell="I68" sqref="I68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6" width="11.5703125" customWidth="1"/>
  </cols>
  <sheetData>
    <row r="1" spans="1:6" ht="15.75" x14ac:dyDescent="0.25">
      <c r="A1" s="33" t="s">
        <v>14</v>
      </c>
      <c r="B1" s="33"/>
      <c r="C1" s="33"/>
      <c r="D1" s="33"/>
      <c r="E1" s="33"/>
      <c r="F1" s="33"/>
    </row>
    <row r="2" spans="1:6" ht="15.75" x14ac:dyDescent="0.25">
      <c r="A2" s="33" t="s">
        <v>12</v>
      </c>
      <c r="B2" s="33"/>
      <c r="C2" s="33"/>
      <c r="D2" s="33"/>
      <c r="E2" s="33"/>
      <c r="F2" s="33"/>
    </row>
    <row r="3" spans="1:6" ht="15.75" x14ac:dyDescent="0.25">
      <c r="A3" s="33" t="s">
        <v>13</v>
      </c>
      <c r="B3" s="33"/>
      <c r="C3" s="33"/>
      <c r="D3" s="33"/>
      <c r="E3" s="33"/>
      <c r="F3" s="33"/>
    </row>
    <row r="4" spans="1:6" x14ac:dyDescent="0.25">
      <c r="A4" s="34" t="s">
        <v>24</v>
      </c>
      <c r="B4" s="34"/>
      <c r="C4" s="34"/>
      <c r="D4" s="34"/>
      <c r="E4" s="34"/>
      <c r="F4" s="34"/>
    </row>
    <row r="5" spans="1:6" x14ac:dyDescent="0.25">
      <c r="A5" s="34" t="s">
        <v>19</v>
      </c>
      <c r="B5" s="34"/>
      <c r="C5" s="34"/>
      <c r="D5" s="34"/>
      <c r="E5" s="34"/>
      <c r="F5" s="34"/>
    </row>
    <row r="6" spans="1:6" x14ac:dyDescent="0.25">
      <c r="A6" s="35" t="s">
        <v>15</v>
      </c>
      <c r="B6" s="35"/>
      <c r="C6" s="35"/>
      <c r="D6" s="35"/>
      <c r="E6" s="35"/>
      <c r="F6" s="35"/>
    </row>
    <row r="7" spans="1:6" ht="15.75" thickBot="1" x14ac:dyDescent="0.3">
      <c r="A7" s="31" t="s">
        <v>0</v>
      </c>
      <c r="B7" s="31"/>
      <c r="C7" s="31"/>
      <c r="D7" s="31"/>
      <c r="E7" s="32"/>
      <c r="F7" s="8"/>
    </row>
    <row r="8" spans="1:6" ht="15.75" thickBot="1" x14ac:dyDescent="0.3">
      <c r="A8" s="9" t="s">
        <v>1</v>
      </c>
      <c r="B8" s="10" t="s">
        <v>2</v>
      </c>
      <c r="C8" s="11" t="s">
        <v>3</v>
      </c>
      <c r="D8" s="11" t="s">
        <v>4</v>
      </c>
      <c r="E8" s="11" t="s">
        <v>5</v>
      </c>
      <c r="F8" s="12" t="s">
        <v>6</v>
      </c>
    </row>
    <row r="9" spans="1:6" x14ac:dyDescent="0.25">
      <c r="A9" s="13">
        <v>46082</v>
      </c>
      <c r="B9" s="14"/>
      <c r="C9" s="15" t="s">
        <v>7</v>
      </c>
      <c r="D9" s="16"/>
      <c r="E9" s="17"/>
      <c r="F9" s="18">
        <v>1832479.5900603335</v>
      </c>
    </row>
    <row r="10" spans="1:6" x14ac:dyDescent="0.25">
      <c r="A10" s="24">
        <v>46085</v>
      </c>
      <c r="B10" s="25" t="s">
        <v>26</v>
      </c>
      <c r="C10" s="26" t="s">
        <v>78</v>
      </c>
      <c r="D10" s="27"/>
      <c r="E10" s="28">
        <v>4190.96</v>
      </c>
      <c r="F10" s="29">
        <f>F9+D10-E10</f>
        <v>1828288.6300603335</v>
      </c>
    </row>
    <row r="11" spans="1:6" x14ac:dyDescent="0.25">
      <c r="A11" s="24">
        <v>46086</v>
      </c>
      <c r="B11" s="25" t="s">
        <v>27</v>
      </c>
      <c r="C11" s="26" t="s">
        <v>79</v>
      </c>
      <c r="D11" s="27">
        <v>8250</v>
      </c>
      <c r="E11" s="28"/>
      <c r="F11" s="29">
        <f t="shared" ref="F11:F63" si="0">F10+D11-E11</f>
        <v>1836538.6300603335</v>
      </c>
    </row>
    <row r="12" spans="1:6" x14ac:dyDescent="0.25">
      <c r="A12" s="24">
        <v>46086</v>
      </c>
      <c r="B12" s="25" t="s">
        <v>28</v>
      </c>
      <c r="C12" s="26" t="s">
        <v>80</v>
      </c>
      <c r="D12" s="27">
        <v>1800</v>
      </c>
      <c r="E12" s="28"/>
      <c r="F12" s="29">
        <f t="shared" si="0"/>
        <v>1838338.6300603335</v>
      </c>
    </row>
    <row r="13" spans="1:6" x14ac:dyDescent="0.25">
      <c r="A13" s="24">
        <v>46086</v>
      </c>
      <c r="B13" s="25" t="s">
        <v>29</v>
      </c>
      <c r="C13" s="26" t="s">
        <v>80</v>
      </c>
      <c r="D13" s="27">
        <v>1750</v>
      </c>
      <c r="E13" s="28"/>
      <c r="F13" s="29">
        <f t="shared" si="0"/>
        <v>1840088.6300603335</v>
      </c>
    </row>
    <row r="14" spans="1:6" x14ac:dyDescent="0.25">
      <c r="A14" s="24">
        <v>46086</v>
      </c>
      <c r="B14" s="25" t="s">
        <v>30</v>
      </c>
      <c r="C14" s="26" t="s">
        <v>80</v>
      </c>
      <c r="D14" s="27">
        <v>1150</v>
      </c>
      <c r="E14" s="28"/>
      <c r="F14" s="29">
        <f t="shared" si="0"/>
        <v>1841238.6300603335</v>
      </c>
    </row>
    <row r="15" spans="1:6" x14ac:dyDescent="0.25">
      <c r="A15" s="24">
        <v>46091</v>
      </c>
      <c r="B15" s="25" t="s">
        <v>31</v>
      </c>
      <c r="C15" s="26" t="s">
        <v>81</v>
      </c>
      <c r="D15" s="27"/>
      <c r="E15" s="28">
        <v>16981.57</v>
      </c>
      <c r="F15" s="29">
        <f t="shared" si="0"/>
        <v>1824257.0600603335</v>
      </c>
    </row>
    <row r="16" spans="1:6" x14ac:dyDescent="0.25">
      <c r="A16" s="24">
        <v>46092</v>
      </c>
      <c r="B16" s="25" t="s">
        <v>32</v>
      </c>
      <c r="C16" s="26" t="s">
        <v>79</v>
      </c>
      <c r="D16" s="27">
        <v>8400</v>
      </c>
      <c r="E16" s="28"/>
      <c r="F16" s="29">
        <f t="shared" si="0"/>
        <v>1832657.0600603335</v>
      </c>
    </row>
    <row r="17" spans="1:6" x14ac:dyDescent="0.25">
      <c r="A17" s="24">
        <v>46092</v>
      </c>
      <c r="B17" s="25" t="s">
        <v>33</v>
      </c>
      <c r="C17" s="26" t="s">
        <v>79</v>
      </c>
      <c r="D17" s="27">
        <v>5350</v>
      </c>
      <c r="E17" s="28"/>
      <c r="F17" s="29">
        <f t="shared" si="0"/>
        <v>1838007.0600603335</v>
      </c>
    </row>
    <row r="18" spans="1:6" x14ac:dyDescent="0.25">
      <c r="A18" s="24">
        <v>46092</v>
      </c>
      <c r="B18" s="25" t="s">
        <v>34</v>
      </c>
      <c r="C18" s="26" t="s">
        <v>80</v>
      </c>
      <c r="D18" s="27">
        <v>1000</v>
      </c>
      <c r="E18" s="28"/>
      <c r="F18" s="29">
        <f t="shared" si="0"/>
        <v>1839007.0600603335</v>
      </c>
    </row>
    <row r="19" spans="1:6" x14ac:dyDescent="0.25">
      <c r="A19" s="24">
        <v>46092</v>
      </c>
      <c r="B19" s="25" t="s">
        <v>35</v>
      </c>
      <c r="C19" s="26" t="s">
        <v>82</v>
      </c>
      <c r="D19" s="27"/>
      <c r="E19" s="28">
        <v>44650</v>
      </c>
      <c r="F19" s="29">
        <f t="shared" si="0"/>
        <v>1794357.0600603335</v>
      </c>
    </row>
    <row r="20" spans="1:6" x14ac:dyDescent="0.25">
      <c r="A20" s="24">
        <v>46092</v>
      </c>
      <c r="B20" s="25" t="s">
        <v>36</v>
      </c>
      <c r="C20" s="26" t="s">
        <v>83</v>
      </c>
      <c r="D20" s="27"/>
      <c r="E20" s="28">
        <v>6000.48</v>
      </c>
      <c r="F20" s="29">
        <f t="shared" si="0"/>
        <v>1788356.5800603335</v>
      </c>
    </row>
    <row r="21" spans="1:6" x14ac:dyDescent="0.25">
      <c r="A21" s="24">
        <v>46092</v>
      </c>
      <c r="B21" s="25" t="s">
        <v>37</v>
      </c>
      <c r="C21" s="26" t="s">
        <v>84</v>
      </c>
      <c r="D21" s="27"/>
      <c r="E21" s="28">
        <v>6000.0029999999997</v>
      </c>
      <c r="F21" s="29">
        <f t="shared" si="0"/>
        <v>1782356.5770603335</v>
      </c>
    </row>
    <row r="22" spans="1:6" x14ac:dyDescent="0.25">
      <c r="A22" s="24">
        <v>46092</v>
      </c>
      <c r="B22" s="25" t="s">
        <v>38</v>
      </c>
      <c r="C22" s="26" t="s">
        <v>85</v>
      </c>
      <c r="D22" s="27"/>
      <c r="E22" s="28">
        <v>55480</v>
      </c>
      <c r="F22" s="29">
        <f t="shared" si="0"/>
        <v>1726876.5770603335</v>
      </c>
    </row>
    <row r="23" spans="1:6" x14ac:dyDescent="0.25">
      <c r="A23" s="24">
        <v>46092</v>
      </c>
      <c r="B23" s="25" t="s">
        <v>39</v>
      </c>
      <c r="C23" s="26" t="s">
        <v>86</v>
      </c>
      <c r="D23" s="27"/>
      <c r="E23" s="28">
        <v>4200</v>
      </c>
      <c r="F23" s="29">
        <f t="shared" si="0"/>
        <v>1722676.5770603335</v>
      </c>
    </row>
    <row r="24" spans="1:6" x14ac:dyDescent="0.25">
      <c r="A24" s="24">
        <v>46092</v>
      </c>
      <c r="B24" s="25" t="s">
        <v>40</v>
      </c>
      <c r="C24" s="26" t="s">
        <v>22</v>
      </c>
      <c r="D24" s="27"/>
      <c r="E24" s="28">
        <v>31666.860499999999</v>
      </c>
      <c r="F24" s="29">
        <f t="shared" si="0"/>
        <v>1691009.7165603335</v>
      </c>
    </row>
    <row r="25" spans="1:6" x14ac:dyDescent="0.25">
      <c r="A25" s="24">
        <v>46092</v>
      </c>
      <c r="B25" s="25" t="s">
        <v>41</v>
      </c>
      <c r="C25" s="26" t="s">
        <v>87</v>
      </c>
      <c r="D25" s="27"/>
      <c r="E25" s="28">
        <v>90250</v>
      </c>
      <c r="F25" s="29">
        <f t="shared" si="0"/>
        <v>1600759.7165603335</v>
      </c>
    </row>
    <row r="26" spans="1:6" x14ac:dyDescent="0.25">
      <c r="A26" s="24">
        <v>46092</v>
      </c>
      <c r="B26" s="25" t="s">
        <v>42</v>
      </c>
      <c r="C26" s="26" t="s">
        <v>88</v>
      </c>
      <c r="D26" s="27"/>
      <c r="E26" s="28">
        <v>1355</v>
      </c>
      <c r="F26" s="29">
        <f t="shared" si="0"/>
        <v>1599404.7165603335</v>
      </c>
    </row>
    <row r="27" spans="1:6" x14ac:dyDescent="0.25">
      <c r="A27" s="24">
        <v>46093</v>
      </c>
      <c r="B27" s="25" t="s">
        <v>43</v>
      </c>
      <c r="C27" s="26" t="s">
        <v>80</v>
      </c>
      <c r="D27" s="27">
        <v>3200</v>
      </c>
      <c r="E27" s="28"/>
      <c r="F27" s="29">
        <f t="shared" si="0"/>
        <v>1602604.7165603335</v>
      </c>
    </row>
    <row r="28" spans="1:6" x14ac:dyDescent="0.25">
      <c r="A28" s="24">
        <v>46097</v>
      </c>
      <c r="B28" s="25" t="s">
        <v>44</v>
      </c>
      <c r="C28" s="26" t="s">
        <v>89</v>
      </c>
      <c r="D28" s="27">
        <v>310815.21999999997</v>
      </c>
      <c r="E28" s="28"/>
      <c r="F28" s="29">
        <f t="shared" si="0"/>
        <v>1913419.9365603335</v>
      </c>
    </row>
    <row r="29" spans="1:6" x14ac:dyDescent="0.25">
      <c r="A29" s="24">
        <v>46099</v>
      </c>
      <c r="B29" s="25" t="s">
        <v>45</v>
      </c>
      <c r="C29" s="26" t="s">
        <v>79</v>
      </c>
      <c r="D29" s="27">
        <v>5000</v>
      </c>
      <c r="E29" s="28"/>
      <c r="F29" s="29">
        <f t="shared" si="0"/>
        <v>1918419.9365603335</v>
      </c>
    </row>
    <row r="30" spans="1:6" x14ac:dyDescent="0.25">
      <c r="A30" s="24">
        <v>46099</v>
      </c>
      <c r="B30" s="25" t="s">
        <v>46</v>
      </c>
      <c r="C30" s="26" t="s">
        <v>79</v>
      </c>
      <c r="D30" s="27">
        <v>5850</v>
      </c>
      <c r="E30" s="28"/>
      <c r="F30" s="29">
        <f t="shared" si="0"/>
        <v>1924269.9365603335</v>
      </c>
    </row>
    <row r="31" spans="1:6" x14ac:dyDescent="0.25">
      <c r="A31" s="24">
        <v>46099</v>
      </c>
      <c r="B31" s="25" t="s">
        <v>47</v>
      </c>
      <c r="C31" s="26" t="s">
        <v>80</v>
      </c>
      <c r="D31" s="27">
        <v>1700</v>
      </c>
      <c r="E31" s="28"/>
      <c r="F31" s="29">
        <f t="shared" si="0"/>
        <v>1925969.9365603335</v>
      </c>
    </row>
    <row r="32" spans="1:6" x14ac:dyDescent="0.25">
      <c r="A32" s="24">
        <v>46099</v>
      </c>
      <c r="B32" s="25" t="s">
        <v>48</v>
      </c>
      <c r="C32" s="26" t="s">
        <v>80</v>
      </c>
      <c r="D32" s="27">
        <v>1500</v>
      </c>
      <c r="E32" s="28"/>
      <c r="F32" s="29">
        <f t="shared" si="0"/>
        <v>1927469.9365603335</v>
      </c>
    </row>
    <row r="33" spans="1:6" x14ac:dyDescent="0.25">
      <c r="A33" s="24">
        <v>46100</v>
      </c>
      <c r="B33" s="25" t="s">
        <v>49</v>
      </c>
      <c r="C33" s="26" t="s">
        <v>90</v>
      </c>
      <c r="D33" s="27">
        <v>38760.51</v>
      </c>
      <c r="E33" s="28"/>
      <c r="F33" s="29">
        <f t="shared" si="0"/>
        <v>1966230.4465603335</v>
      </c>
    </row>
    <row r="34" spans="1:6" x14ac:dyDescent="0.25">
      <c r="A34" s="24">
        <v>46104</v>
      </c>
      <c r="B34" s="25" t="s">
        <v>50</v>
      </c>
      <c r="C34" s="26" t="s">
        <v>91</v>
      </c>
      <c r="D34" s="27">
        <v>80082.759999999995</v>
      </c>
      <c r="E34" s="28"/>
      <c r="F34" s="29">
        <f t="shared" si="0"/>
        <v>2046313.2065603335</v>
      </c>
    </row>
    <row r="35" spans="1:6" x14ac:dyDescent="0.25">
      <c r="A35" s="24">
        <v>46105</v>
      </c>
      <c r="B35" s="25" t="s">
        <v>51</v>
      </c>
      <c r="C35" s="26" t="s">
        <v>80</v>
      </c>
      <c r="D35" s="27">
        <v>1900</v>
      </c>
      <c r="E35" s="28"/>
      <c r="F35" s="29">
        <f t="shared" si="0"/>
        <v>2048213.2065603335</v>
      </c>
    </row>
    <row r="36" spans="1:6" x14ac:dyDescent="0.25">
      <c r="A36" s="24">
        <v>46105</v>
      </c>
      <c r="B36" s="25" t="s">
        <v>52</v>
      </c>
      <c r="C36" s="26" t="s">
        <v>80</v>
      </c>
      <c r="D36" s="27">
        <v>1150</v>
      </c>
      <c r="E36" s="28"/>
      <c r="F36" s="29">
        <f t="shared" si="0"/>
        <v>2049363.2065603335</v>
      </c>
    </row>
    <row r="37" spans="1:6" x14ac:dyDescent="0.25">
      <c r="A37" s="24">
        <v>46105</v>
      </c>
      <c r="B37" s="25" t="s">
        <v>53</v>
      </c>
      <c r="C37" s="26" t="s">
        <v>80</v>
      </c>
      <c r="D37" s="27">
        <v>4288</v>
      </c>
      <c r="E37" s="28"/>
      <c r="F37" s="29">
        <f t="shared" si="0"/>
        <v>2053651.2065603335</v>
      </c>
    </row>
    <row r="38" spans="1:6" x14ac:dyDescent="0.25">
      <c r="A38" s="24">
        <v>46105</v>
      </c>
      <c r="B38" s="25" t="s">
        <v>54</v>
      </c>
      <c r="C38" s="26" t="s">
        <v>80</v>
      </c>
      <c r="D38" s="27">
        <v>1000</v>
      </c>
      <c r="E38" s="28"/>
      <c r="F38" s="29">
        <f t="shared" si="0"/>
        <v>2054651.2065603335</v>
      </c>
    </row>
    <row r="39" spans="1:6" x14ac:dyDescent="0.25">
      <c r="A39" s="24">
        <v>46105</v>
      </c>
      <c r="B39" s="25" t="s">
        <v>55</v>
      </c>
      <c r="C39" s="26" t="s">
        <v>79</v>
      </c>
      <c r="D39" s="27">
        <v>6450</v>
      </c>
      <c r="E39" s="28"/>
      <c r="F39" s="29">
        <f t="shared" si="0"/>
        <v>2061101.2065603335</v>
      </c>
    </row>
    <row r="40" spans="1:6" x14ac:dyDescent="0.25">
      <c r="A40" s="24">
        <v>46107</v>
      </c>
      <c r="B40" s="25" t="s">
        <v>56</v>
      </c>
      <c r="C40" s="26" t="s">
        <v>79</v>
      </c>
      <c r="D40" s="27">
        <v>7200</v>
      </c>
      <c r="E40" s="28"/>
      <c r="F40" s="29">
        <f t="shared" si="0"/>
        <v>2068301.2065603335</v>
      </c>
    </row>
    <row r="41" spans="1:6" x14ac:dyDescent="0.25">
      <c r="A41" s="24">
        <v>46107</v>
      </c>
      <c r="B41" s="25" t="s">
        <v>57</v>
      </c>
      <c r="C41" s="26" t="s">
        <v>79</v>
      </c>
      <c r="D41" s="27">
        <v>7100</v>
      </c>
      <c r="E41" s="28"/>
      <c r="F41" s="29">
        <f t="shared" si="0"/>
        <v>2075401.2065603335</v>
      </c>
    </row>
    <row r="42" spans="1:6" x14ac:dyDescent="0.25">
      <c r="A42" s="24">
        <v>46107</v>
      </c>
      <c r="B42" s="25" t="s">
        <v>58</v>
      </c>
      <c r="C42" s="26" t="s">
        <v>80</v>
      </c>
      <c r="D42" s="27">
        <v>2100</v>
      </c>
      <c r="E42" s="28"/>
      <c r="F42" s="29">
        <f t="shared" si="0"/>
        <v>2077501.2065603335</v>
      </c>
    </row>
    <row r="43" spans="1:6" x14ac:dyDescent="0.25">
      <c r="A43" s="24">
        <v>46111</v>
      </c>
      <c r="B43" s="25" t="s">
        <v>49</v>
      </c>
      <c r="C43" s="26" t="s">
        <v>92</v>
      </c>
      <c r="D43" s="27">
        <v>1</v>
      </c>
      <c r="E43" s="28"/>
      <c r="F43" s="29">
        <f t="shared" si="0"/>
        <v>2077502.2065603335</v>
      </c>
    </row>
    <row r="44" spans="1:6" x14ac:dyDescent="0.25">
      <c r="A44" s="24">
        <v>46111</v>
      </c>
      <c r="B44" s="25" t="s">
        <v>59</v>
      </c>
      <c r="C44" s="26" t="s">
        <v>92</v>
      </c>
      <c r="D44" s="27">
        <v>75529.05</v>
      </c>
      <c r="E44" s="28"/>
      <c r="F44" s="29">
        <f t="shared" si="0"/>
        <v>2153031.2565603335</v>
      </c>
    </row>
    <row r="45" spans="1:6" x14ac:dyDescent="0.25">
      <c r="A45" s="24">
        <v>46111</v>
      </c>
      <c r="B45" s="25" t="s">
        <v>60</v>
      </c>
      <c r="C45" s="26" t="s">
        <v>93</v>
      </c>
      <c r="D45" s="27"/>
      <c r="E45" s="28">
        <v>265454.23749999999</v>
      </c>
      <c r="F45" s="29">
        <f t="shared" si="0"/>
        <v>1887577.0190603335</v>
      </c>
    </row>
    <row r="46" spans="1:6" x14ac:dyDescent="0.25">
      <c r="A46" s="24">
        <v>46111</v>
      </c>
      <c r="B46" s="25" t="s">
        <v>61</v>
      </c>
      <c r="C46" s="26" t="s">
        <v>94</v>
      </c>
      <c r="D46" s="27"/>
      <c r="E46" s="28">
        <v>24010</v>
      </c>
      <c r="F46" s="29">
        <f t="shared" si="0"/>
        <v>1863567.0190603335</v>
      </c>
    </row>
    <row r="47" spans="1:6" x14ac:dyDescent="0.25">
      <c r="A47" s="24">
        <v>46111</v>
      </c>
      <c r="B47" s="25" t="s">
        <v>62</v>
      </c>
      <c r="C47" s="26" t="s">
        <v>95</v>
      </c>
      <c r="D47" s="27"/>
      <c r="E47" s="28">
        <v>31742</v>
      </c>
      <c r="F47" s="29">
        <f t="shared" si="0"/>
        <v>1831825.0190603335</v>
      </c>
    </row>
    <row r="48" spans="1:6" x14ac:dyDescent="0.25">
      <c r="A48" s="24">
        <v>46111</v>
      </c>
      <c r="B48" s="25" t="s">
        <v>63</v>
      </c>
      <c r="C48" s="26" t="s">
        <v>96</v>
      </c>
      <c r="D48" s="27"/>
      <c r="E48" s="28">
        <v>4600.8</v>
      </c>
      <c r="F48" s="29">
        <f t="shared" si="0"/>
        <v>1827224.2190603334</v>
      </c>
    </row>
    <row r="49" spans="1:6" x14ac:dyDescent="0.25">
      <c r="A49" s="24">
        <v>46111</v>
      </c>
      <c r="B49" s="25" t="s">
        <v>64</v>
      </c>
      <c r="C49" s="26" t="s">
        <v>21</v>
      </c>
      <c r="D49" s="27"/>
      <c r="E49" s="28">
        <v>2250</v>
      </c>
      <c r="F49" s="29">
        <f t="shared" si="0"/>
        <v>1824974.2190603334</v>
      </c>
    </row>
    <row r="50" spans="1:6" x14ac:dyDescent="0.25">
      <c r="A50" s="24">
        <v>46111</v>
      </c>
      <c r="B50" s="25" t="s">
        <v>65</v>
      </c>
      <c r="C50" s="26" t="s">
        <v>84</v>
      </c>
      <c r="D50" s="27"/>
      <c r="E50" s="28">
        <v>1305</v>
      </c>
      <c r="F50" s="29">
        <f t="shared" si="0"/>
        <v>1823669.2190603334</v>
      </c>
    </row>
    <row r="51" spans="1:6" x14ac:dyDescent="0.25">
      <c r="A51" s="24">
        <v>46111</v>
      </c>
      <c r="B51" s="25" t="s">
        <v>66</v>
      </c>
      <c r="C51" s="26" t="s">
        <v>23</v>
      </c>
      <c r="D51" s="27"/>
      <c r="E51" s="28">
        <v>20995.4</v>
      </c>
      <c r="F51" s="29">
        <f t="shared" si="0"/>
        <v>1802673.8190603335</v>
      </c>
    </row>
    <row r="52" spans="1:6" x14ac:dyDescent="0.25">
      <c r="A52" s="24">
        <v>46111</v>
      </c>
      <c r="B52" s="25" t="s">
        <v>67</v>
      </c>
      <c r="C52" s="26" t="s">
        <v>97</v>
      </c>
      <c r="D52" s="27"/>
      <c r="E52" s="28">
        <v>60380.6</v>
      </c>
      <c r="F52" s="29">
        <f t="shared" si="0"/>
        <v>1742293.2190603334</v>
      </c>
    </row>
    <row r="53" spans="1:6" x14ac:dyDescent="0.25">
      <c r="A53" s="24">
        <v>46111</v>
      </c>
      <c r="B53" s="25" t="s">
        <v>68</v>
      </c>
      <c r="C53" s="26" t="s">
        <v>98</v>
      </c>
      <c r="D53" s="27"/>
      <c r="E53" s="28">
        <v>5000</v>
      </c>
      <c r="F53" s="29">
        <f t="shared" si="0"/>
        <v>1737293.2190603334</v>
      </c>
    </row>
    <row r="54" spans="1:6" x14ac:dyDescent="0.25">
      <c r="A54" s="24">
        <v>46111</v>
      </c>
      <c r="B54" s="25" t="s">
        <v>69</v>
      </c>
      <c r="C54" s="26" t="s">
        <v>20</v>
      </c>
      <c r="D54" s="27"/>
      <c r="E54" s="28">
        <v>8000</v>
      </c>
      <c r="F54" s="29">
        <f t="shared" si="0"/>
        <v>1729293.2190603334</v>
      </c>
    </row>
    <row r="55" spans="1:6" x14ac:dyDescent="0.25">
      <c r="A55" s="24">
        <v>46111</v>
      </c>
      <c r="B55" s="25" t="s">
        <v>70</v>
      </c>
      <c r="C55" s="26" t="s">
        <v>99</v>
      </c>
      <c r="D55" s="27"/>
      <c r="E55" s="28">
        <v>41454.050000000003</v>
      </c>
      <c r="F55" s="29">
        <f t="shared" si="0"/>
        <v>1687839.1690603334</v>
      </c>
    </row>
    <row r="56" spans="1:6" x14ac:dyDescent="0.25">
      <c r="A56" s="24">
        <v>46111</v>
      </c>
      <c r="B56" s="25" t="s">
        <v>71</v>
      </c>
      <c r="C56" s="26" t="s">
        <v>100</v>
      </c>
      <c r="D56" s="27"/>
      <c r="E56" s="28">
        <v>27667.52</v>
      </c>
      <c r="F56" s="29">
        <f t="shared" si="0"/>
        <v>1660171.6490603334</v>
      </c>
    </row>
    <row r="57" spans="1:6" x14ac:dyDescent="0.25">
      <c r="A57" s="24">
        <v>46111</v>
      </c>
      <c r="B57" s="25" t="s">
        <v>72</v>
      </c>
      <c r="C57" s="26" t="s">
        <v>88</v>
      </c>
      <c r="D57" s="27"/>
      <c r="E57" s="28">
        <v>1355</v>
      </c>
      <c r="F57" s="29">
        <f t="shared" si="0"/>
        <v>1658816.6490603334</v>
      </c>
    </row>
    <row r="58" spans="1:6" x14ac:dyDescent="0.25">
      <c r="A58" s="24">
        <v>46111</v>
      </c>
      <c r="B58" s="25" t="s">
        <v>73</v>
      </c>
      <c r="C58" s="26" t="s">
        <v>101</v>
      </c>
      <c r="D58" s="27"/>
      <c r="E58" s="28">
        <v>3573.26</v>
      </c>
      <c r="F58" s="29">
        <f t="shared" si="0"/>
        <v>1655243.3890603334</v>
      </c>
    </row>
    <row r="59" spans="1:6" x14ac:dyDescent="0.25">
      <c r="A59" s="24">
        <v>46111</v>
      </c>
      <c r="B59" s="25" t="s">
        <v>74</v>
      </c>
      <c r="C59" s="26" t="s">
        <v>102</v>
      </c>
      <c r="D59" s="27"/>
      <c r="E59" s="28">
        <v>3747.34</v>
      </c>
      <c r="F59" s="29">
        <f t="shared" si="0"/>
        <v>1651496.0490603333</v>
      </c>
    </row>
    <row r="60" spans="1:6" x14ac:dyDescent="0.25">
      <c r="A60" s="24">
        <v>46112</v>
      </c>
      <c r="B60" s="25" t="s">
        <v>75</v>
      </c>
      <c r="C60" s="26" t="s">
        <v>79</v>
      </c>
      <c r="D60" s="27">
        <v>4300</v>
      </c>
      <c r="E60" s="28"/>
      <c r="F60" s="29">
        <f t="shared" si="0"/>
        <v>1655796.0490603333</v>
      </c>
    </row>
    <row r="61" spans="1:6" x14ac:dyDescent="0.25">
      <c r="A61" s="24">
        <v>46112</v>
      </c>
      <c r="B61" s="25" t="s">
        <v>76</v>
      </c>
      <c r="C61" s="26" t="s">
        <v>80</v>
      </c>
      <c r="D61" s="27">
        <v>500</v>
      </c>
      <c r="E61" s="28"/>
      <c r="F61" s="29">
        <f t="shared" si="0"/>
        <v>1656296.0490603333</v>
      </c>
    </row>
    <row r="62" spans="1:6" x14ac:dyDescent="0.25">
      <c r="A62" s="24">
        <v>46112</v>
      </c>
      <c r="B62" s="25" t="s">
        <v>77</v>
      </c>
      <c r="C62" s="26" t="s">
        <v>80</v>
      </c>
      <c r="D62" s="27">
        <v>1700</v>
      </c>
      <c r="E62" s="28"/>
      <c r="F62" s="29">
        <f t="shared" si="0"/>
        <v>1657996.0490603333</v>
      </c>
    </row>
    <row r="63" spans="1:6" x14ac:dyDescent="0.25">
      <c r="A63" s="24">
        <v>46112</v>
      </c>
      <c r="B63" s="20" t="s">
        <v>8</v>
      </c>
      <c r="C63" s="21" t="s">
        <v>25</v>
      </c>
      <c r="D63" s="22"/>
      <c r="E63" s="23">
        <v>1392.1799999999998</v>
      </c>
      <c r="F63" s="29">
        <f t="shared" si="0"/>
        <v>1656603.8690603334</v>
      </c>
    </row>
    <row r="64" spans="1:6" x14ac:dyDescent="0.25">
      <c r="A64" s="2"/>
      <c r="B64" s="3"/>
      <c r="C64" s="4"/>
      <c r="D64" s="5"/>
      <c r="E64" s="6"/>
      <c r="F64" s="7"/>
    </row>
    <row r="65" spans="1:6" x14ac:dyDescent="0.25">
      <c r="A65" s="2"/>
      <c r="B65" s="3"/>
      <c r="C65" s="4"/>
      <c r="D65" s="5"/>
      <c r="E65" s="6"/>
      <c r="F65" s="7"/>
    </row>
    <row r="66" spans="1:6" x14ac:dyDescent="0.25">
      <c r="A66" t="s">
        <v>9</v>
      </c>
      <c r="D66" t="s">
        <v>10</v>
      </c>
    </row>
    <row r="67" spans="1:6" x14ac:dyDescent="0.25">
      <c r="A67" t="s">
        <v>17</v>
      </c>
      <c r="D67" t="s">
        <v>18</v>
      </c>
    </row>
  </sheetData>
  <mergeCells count="7">
    <mergeCell ref="A7:E7"/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scale="81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tabSelected="1" zoomScaleNormal="100" workbookViewId="0">
      <selection activeCell="J19" sqref="J19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9.5703125" customWidth="1"/>
    <col min="6" max="6" width="9.28515625" customWidth="1"/>
  </cols>
  <sheetData>
    <row r="1" spans="1:6" x14ac:dyDescent="0.25">
      <c r="C1" s="1"/>
      <c r="D1" s="1"/>
      <c r="E1" s="1"/>
    </row>
    <row r="2" spans="1:6" ht="15.75" x14ac:dyDescent="0.25">
      <c r="A2" s="33" t="s">
        <v>14</v>
      </c>
      <c r="B2" s="33"/>
      <c r="C2" s="33"/>
      <c r="D2" s="33"/>
      <c r="E2" s="33"/>
      <c r="F2" s="33"/>
    </row>
    <row r="3" spans="1:6" ht="15.75" x14ac:dyDescent="0.25">
      <c r="A3" s="33" t="s">
        <v>12</v>
      </c>
      <c r="B3" s="33"/>
      <c r="C3" s="33"/>
      <c r="D3" s="33"/>
      <c r="E3" s="33"/>
      <c r="F3" s="33"/>
    </row>
    <row r="4" spans="1:6" ht="15.75" x14ac:dyDescent="0.25">
      <c r="A4" s="33" t="s">
        <v>13</v>
      </c>
      <c r="B4" s="33"/>
      <c r="C4" s="33"/>
      <c r="D4" s="33"/>
      <c r="E4" s="33"/>
      <c r="F4" s="33"/>
    </row>
    <row r="5" spans="1:6" x14ac:dyDescent="0.25">
      <c r="A5" s="34" t="s">
        <v>24</v>
      </c>
      <c r="B5" s="34"/>
      <c r="C5" s="34"/>
      <c r="D5" s="34"/>
      <c r="E5" s="34"/>
      <c r="F5" s="34"/>
    </row>
    <row r="6" spans="1:6" x14ac:dyDescent="0.25">
      <c r="A6" s="34" t="s">
        <v>16</v>
      </c>
      <c r="B6" s="34"/>
      <c r="C6" s="34"/>
      <c r="D6" s="34"/>
      <c r="E6" s="34"/>
      <c r="F6" s="34"/>
    </row>
    <row r="7" spans="1:6" x14ac:dyDescent="0.25">
      <c r="A7" s="35" t="s">
        <v>15</v>
      </c>
      <c r="B7" s="35"/>
      <c r="C7" s="35"/>
      <c r="D7" s="35"/>
      <c r="E7" s="35"/>
      <c r="F7" s="35"/>
    </row>
    <row r="8" spans="1:6" ht="15.75" thickBot="1" x14ac:dyDescent="0.3">
      <c r="A8" s="31" t="s">
        <v>0</v>
      </c>
      <c r="B8" s="31"/>
      <c r="C8" s="31"/>
      <c r="D8" s="31"/>
      <c r="E8" s="32"/>
      <c r="F8" s="8"/>
    </row>
    <row r="9" spans="1:6" ht="15.75" thickBot="1" x14ac:dyDescent="0.3">
      <c r="A9" s="9" t="s">
        <v>1</v>
      </c>
      <c r="B9" s="10" t="s">
        <v>2</v>
      </c>
      <c r="C9" s="11" t="s">
        <v>3</v>
      </c>
      <c r="D9" s="11" t="s">
        <v>4</v>
      </c>
      <c r="E9" s="11" t="s">
        <v>5</v>
      </c>
      <c r="F9" s="12" t="s">
        <v>6</v>
      </c>
    </row>
    <row r="10" spans="1:6" x14ac:dyDescent="0.25">
      <c r="A10" s="13">
        <v>46082</v>
      </c>
      <c r="B10" s="14"/>
      <c r="C10" s="15" t="s">
        <v>7</v>
      </c>
      <c r="D10" s="16"/>
      <c r="E10" s="17"/>
      <c r="F10" s="18">
        <v>436.37999999997692</v>
      </c>
    </row>
    <row r="11" spans="1:6" x14ac:dyDescent="0.25">
      <c r="A11" s="19">
        <v>46112</v>
      </c>
      <c r="B11" s="20" t="s">
        <v>8</v>
      </c>
      <c r="C11" s="21" t="s">
        <v>25</v>
      </c>
      <c r="D11" s="22"/>
      <c r="E11" s="23">
        <v>325</v>
      </c>
      <c r="F11" s="30">
        <f>F10-E11</f>
        <v>111.37999999997692</v>
      </c>
    </row>
    <row r="12" spans="1:6" x14ac:dyDescent="0.25">
      <c r="A12" s="2"/>
      <c r="B12" s="3"/>
      <c r="C12" s="4"/>
      <c r="D12" s="5"/>
      <c r="E12" s="6"/>
      <c r="F12" s="7"/>
    </row>
    <row r="13" spans="1:6" x14ac:dyDescent="0.25">
      <c r="A13" s="2"/>
      <c r="B13" s="3"/>
      <c r="C13" s="4"/>
      <c r="D13" s="5"/>
      <c r="E13" s="6"/>
      <c r="F13" s="7"/>
    </row>
    <row r="14" spans="1:6" x14ac:dyDescent="0.25">
      <c r="A14" s="2"/>
      <c r="B14" s="3"/>
      <c r="C14" s="4"/>
      <c r="D14" s="5"/>
      <c r="E14" s="6"/>
      <c r="F14" s="7"/>
    </row>
    <row r="15" spans="1:6" x14ac:dyDescent="0.25">
      <c r="A15" t="s">
        <v>9</v>
      </c>
      <c r="D15" t="s">
        <v>10</v>
      </c>
    </row>
    <row r="16" spans="1:6" x14ac:dyDescent="0.25">
      <c r="A16" t="s">
        <v>17</v>
      </c>
      <c r="D16" t="s">
        <v>18</v>
      </c>
    </row>
    <row r="17" spans="1:1" x14ac:dyDescent="0.25">
      <c r="A17" t="s">
        <v>11</v>
      </c>
    </row>
  </sheetData>
  <mergeCells count="7">
    <mergeCell ref="A8:E8"/>
    <mergeCell ref="A2:F2"/>
    <mergeCell ref="A3:F3"/>
    <mergeCell ref="A4:F4"/>
    <mergeCell ref="A7:F7"/>
    <mergeCell ref="A5:F5"/>
    <mergeCell ref="A6:F6"/>
  </mergeCells>
  <pageMargins left="0.7" right="0.7" top="0.75" bottom="0.75" header="0.3" footer="0.3"/>
  <pageSetup scale="86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VS MARZO 2026</vt:lpstr>
      <vt:lpstr>OP MARZO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2026-04-07T17:56:47Z</dcterms:modified>
</cp:coreProperties>
</file>