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ALEXA\CONTABILIDAD\DEPARTAMENTO CONTABILIDAD\11- DEUDA DEL MES\"/>
    </mc:Choice>
  </mc:AlternateContent>
  <xr:revisionPtr revIDLastSave="0" documentId="13_ncr:1_{A3282C63-21DE-40CD-AD5D-90B9134E80E9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DEUDA X PERIODO" sheetId="4" r:id="rId1"/>
    <sheet name="DEUDA X FACTURA" sheetId="5" r:id="rId2"/>
    <sheet name="SALDO X ANTIGUEDAD" sheetId="6" r:id="rId3"/>
  </sheets>
  <externalReferences>
    <externalReference r:id="rId4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6" l="1"/>
  <c r="F10" i="6"/>
  <c r="M11" i="4"/>
  <c r="F22" i="6"/>
  <c r="F23" i="6"/>
  <c r="F21" i="6"/>
  <c r="H45" i="6"/>
  <c r="I45" i="6"/>
  <c r="F34" i="6"/>
  <c r="F35" i="6"/>
  <c r="F36" i="6"/>
  <c r="F37" i="6"/>
  <c r="F38" i="6"/>
  <c r="F39" i="6"/>
  <c r="F40" i="6"/>
  <c r="F41" i="6"/>
  <c r="F42" i="6"/>
  <c r="F43" i="6"/>
  <c r="G19" i="6"/>
  <c r="G20" i="6"/>
  <c r="G18" i="6"/>
  <c r="G11" i="6"/>
  <c r="G45" i="6" s="1"/>
  <c r="G44" i="6"/>
  <c r="M14" i="4"/>
  <c r="M13" i="4"/>
  <c r="M12" i="4"/>
  <c r="M15" i="4"/>
  <c r="M16" i="4"/>
  <c r="M17" i="4"/>
  <c r="M18" i="4"/>
  <c r="M19" i="4"/>
  <c r="M10" i="4"/>
  <c r="M20" i="4" l="1"/>
  <c r="F12" i="6" l="1"/>
  <c r="F25" i="6" l="1"/>
  <c r="F26" i="6"/>
  <c r="F27" i="6"/>
  <c r="F28" i="6"/>
  <c r="F29" i="6"/>
  <c r="F30" i="6"/>
  <c r="F31" i="6"/>
  <c r="F32" i="6"/>
  <c r="F33" i="6"/>
  <c r="F24" i="6"/>
  <c r="F13" i="6"/>
  <c r="F14" i="6"/>
  <c r="F15" i="6"/>
  <c r="F16" i="6"/>
  <c r="F17" i="6"/>
  <c r="J9" i="6" l="1"/>
  <c r="J45" i="6" s="1"/>
  <c r="L20" i="4"/>
  <c r="K20" i="4"/>
  <c r="E45" i="6" l="1"/>
  <c r="F45" i="5"/>
  <c r="J20" i="4" l="1"/>
  <c r="I20" i="4"/>
  <c r="H20" i="4"/>
  <c r="G20" i="4"/>
  <c r="F20" i="4"/>
  <c r="E20" i="4"/>
  <c r="D20" i="4"/>
</calcChain>
</file>

<file path=xl/sharedStrings.xml><?xml version="1.0" encoding="utf-8"?>
<sst xmlns="http://schemas.openxmlformats.org/spreadsheetml/2006/main" count="263" uniqueCount="111">
  <si>
    <t xml:space="preserve">NOMBRES PROVEEDOR  </t>
  </si>
  <si>
    <t xml:space="preserve">Total General </t>
  </si>
  <si>
    <t>No.</t>
  </si>
  <si>
    <t>PERIODOS</t>
  </si>
  <si>
    <t>Total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</si>
  <si>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</si>
  <si>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</si>
  <si>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Republica Dominicana</t>
  </si>
  <si>
    <t>SERVICIO NACIONAL DE SALUD</t>
  </si>
  <si>
    <t>Fecha</t>
  </si>
  <si>
    <t>TOTAL DEUDA</t>
  </si>
  <si>
    <t>​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</si>
  <si>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</si>
  <si>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</si>
  <si>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</si>
  <si>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</si>
  <si>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</si>
  <si>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</si>
  <si>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</si>
  <si>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</si>
  <si>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</si>
  <si>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 xml:space="preserve">121 dias y más </t>
  </si>
  <si>
    <t>Enc. Contabilidad</t>
  </si>
  <si>
    <t>Enc. Administrativo</t>
  </si>
  <si>
    <t>Director</t>
  </si>
  <si>
    <t>No. RNC</t>
  </si>
  <si>
    <t>Comprobante Fiscal (NCF)</t>
  </si>
  <si>
    <t>Rubro</t>
  </si>
  <si>
    <t>Monto Total</t>
  </si>
  <si>
    <t>RNC</t>
  </si>
  <si>
    <t xml:space="preserve">   SERVICIO REGIONAL DE SALUD CIBAO NORTE </t>
  </si>
  <si>
    <t xml:space="preserve">SERVICIO REGIONAL DE SALUD CIBAO NORTE </t>
  </si>
  <si>
    <t xml:space="preserve">HOSPITAL: YRENE FERNANDEZ </t>
  </si>
  <si>
    <t xml:space="preserve">ALEXANDER ANTIGUA </t>
  </si>
  <si>
    <t>05401478820</t>
  </si>
  <si>
    <t>ONLINE PLANET CC</t>
  </si>
  <si>
    <t>130221642</t>
  </si>
  <si>
    <t>B1500000110</t>
  </si>
  <si>
    <t xml:space="preserve">MANTENIMIENTO SILLONES ODONTOLOGIA </t>
  </si>
  <si>
    <t xml:space="preserve">PRODUCTOS AGRICOLAS </t>
  </si>
  <si>
    <r>
      <rPr>
        <b/>
        <sz val="14"/>
        <color theme="1"/>
        <rFont val="Calibri"/>
        <family val="2"/>
        <scheme val="minor"/>
      </rPr>
      <t>ESTABLECIMIENTO</t>
    </r>
    <r>
      <rPr>
        <b/>
        <sz val="12"/>
        <color theme="1"/>
        <rFont val="Calibri"/>
        <family val="2"/>
        <scheme val="minor"/>
      </rPr>
      <t>____</t>
    </r>
    <r>
      <rPr>
        <b/>
        <u/>
        <sz val="12"/>
        <color theme="1"/>
        <rFont val="Calibri"/>
        <family val="2"/>
        <scheme val="minor"/>
      </rPr>
      <t>HOSPITAL YRENE FERNANDEZ</t>
    </r>
    <r>
      <rPr>
        <b/>
        <sz val="12"/>
        <color theme="1"/>
        <rFont val="Calibri"/>
        <family val="2"/>
        <scheme val="minor"/>
      </rPr>
      <t xml:space="preserve">_______ REGION </t>
    </r>
    <r>
      <rPr>
        <b/>
        <u/>
        <sz val="12"/>
        <color theme="1"/>
        <rFont val="Calibri"/>
        <family val="2"/>
        <scheme val="minor"/>
      </rPr>
      <t>II</t>
    </r>
  </si>
  <si>
    <t xml:space="preserve">Hospital: YRENE FERNANDEZ </t>
  </si>
  <si>
    <t xml:space="preserve">SRS: CIBAO NORTE </t>
  </si>
  <si>
    <t>Elaborado por: Lic. Alexa Aybar</t>
  </si>
  <si>
    <t>Revisado por: Lic. Juan Ramón Hernández</t>
  </si>
  <si>
    <t xml:space="preserve">Revisado por: Lic. Juan Ramón Hernández </t>
  </si>
  <si>
    <t xml:space="preserve">Elaborado por: Lic. Alexa Aybar </t>
  </si>
  <si>
    <t xml:space="preserve">MATERIALES DE OFICINA </t>
  </si>
  <si>
    <t xml:space="preserve">ALIMENTOS </t>
  </si>
  <si>
    <t xml:space="preserve">CRUZ AYALA </t>
  </si>
  <si>
    <t xml:space="preserve">ENMANUEL BATISTA </t>
  </si>
  <si>
    <t xml:space="preserve">ZEN PHARMACEUTHICAL </t>
  </si>
  <si>
    <t>101140496</t>
  </si>
  <si>
    <t>03500197599</t>
  </si>
  <si>
    <t>132344911</t>
  </si>
  <si>
    <t>E450000002093</t>
  </si>
  <si>
    <t>UTILES MENORES MEDICOS</t>
  </si>
  <si>
    <t>E450000000368</t>
  </si>
  <si>
    <t>E450000000369</t>
  </si>
  <si>
    <t>E450000000371</t>
  </si>
  <si>
    <t xml:space="preserve">PRODUCTOS DE PAPEL, PLASTICOS, LIMPIEZA Y OFICINA </t>
  </si>
  <si>
    <t>E450000000079</t>
  </si>
  <si>
    <t>Reporte clasificacion de deuda por proveedor y por periodos. Al 30 DE ABRIL DE 2026</t>
  </si>
  <si>
    <r>
      <t xml:space="preserve">RELACION MENSUAL DE DEUDA POR PROVEEDOR , CON CORTE A </t>
    </r>
    <r>
      <rPr>
        <b/>
        <u/>
        <sz val="14"/>
        <color theme="1"/>
        <rFont val="Calibri"/>
        <family val="2"/>
        <scheme val="minor"/>
      </rPr>
      <t>30 DE ABRIL DE 2026</t>
    </r>
  </si>
  <si>
    <r>
      <t>Relación de Cuentas por Pagar por  Antigüedad de Saldo al _</t>
    </r>
    <r>
      <rPr>
        <b/>
        <u/>
        <sz val="14"/>
        <color rgb="FF000000"/>
        <rFont val="Calibri"/>
        <family val="2"/>
        <scheme val="minor"/>
      </rPr>
      <t>30</t>
    </r>
    <r>
      <rPr>
        <b/>
        <sz val="14"/>
        <color rgb="FF000000"/>
        <rFont val="Calibri"/>
        <family val="2"/>
        <scheme val="minor"/>
      </rPr>
      <t>_ de _ABRIL_ de _</t>
    </r>
    <r>
      <rPr>
        <b/>
        <u/>
        <sz val="14"/>
        <color rgb="FF000000"/>
        <rFont val="Calibri"/>
        <family val="2"/>
        <scheme val="minor"/>
      </rPr>
      <t>2026</t>
    </r>
    <r>
      <rPr>
        <b/>
        <sz val="14"/>
        <color rgb="FF000000"/>
        <rFont val="Calibri"/>
        <family val="2"/>
        <scheme val="minor"/>
      </rPr>
      <t>_</t>
    </r>
  </si>
  <si>
    <t xml:space="preserve">COMPAÑÍA DOMINICANA DE TELEFONOS </t>
  </si>
  <si>
    <t xml:space="preserve">EQUIPOS MEDICOS DOMINGUEZ </t>
  </si>
  <si>
    <t xml:space="preserve">THE BEST GAS </t>
  </si>
  <si>
    <t>B1100000413</t>
  </si>
  <si>
    <t>B1100000418</t>
  </si>
  <si>
    <t xml:space="preserve">UN CAMION DE AGUA CISTERNA COCODESI </t>
  </si>
  <si>
    <t xml:space="preserve">DOS CAMIONES DE AGUA CISTERNA COCODESI </t>
  </si>
  <si>
    <t>E450000108495</t>
  </si>
  <si>
    <t>E450000108560</t>
  </si>
  <si>
    <t xml:space="preserve">FACTURA DEL TELEFONO </t>
  </si>
  <si>
    <t xml:space="preserve">FLOTA EMERGENCIA </t>
  </si>
  <si>
    <t>B1500002187</t>
  </si>
  <si>
    <t>B1500002193</t>
  </si>
  <si>
    <t>E450000000385</t>
  </si>
  <si>
    <t>E450000000386</t>
  </si>
  <si>
    <t>E450000000387</t>
  </si>
  <si>
    <t>E450000000388</t>
  </si>
  <si>
    <t>E450000000389</t>
  </si>
  <si>
    <t>E450000000390</t>
  </si>
  <si>
    <t>E450000000391</t>
  </si>
  <si>
    <t>E450000000395</t>
  </si>
  <si>
    <t>E450000000397</t>
  </si>
  <si>
    <t>E450000000398</t>
  </si>
  <si>
    <t>E450000000400</t>
  </si>
  <si>
    <t>E450000000401</t>
  </si>
  <si>
    <t>E450000000402</t>
  </si>
  <si>
    <t>E450000000403</t>
  </si>
  <si>
    <t>E450000000404</t>
  </si>
  <si>
    <t>E450000000895</t>
  </si>
  <si>
    <t>E450000000896</t>
  </si>
  <si>
    <t>E450000000897</t>
  </si>
  <si>
    <t>E450000000605</t>
  </si>
  <si>
    <t>E450000000606</t>
  </si>
  <si>
    <t>E450000000607</t>
  </si>
  <si>
    <t>BEBIDA, PAPEL, PLASTICOS Y LIMPIEZA</t>
  </si>
  <si>
    <t>PRODUCTOS DE PLASTICOS Y LIMPIEZA</t>
  </si>
  <si>
    <t xml:space="preserve">HERRAMIENTAS MENORES </t>
  </si>
  <si>
    <t>PRODUCTOS DE PAPEL, LIMPIEZA, COCINA E INSECTICIDAD</t>
  </si>
  <si>
    <t xml:space="preserve">PRODUCTOS DE PLASTICOS, LIMPIEZA Y OFICINA </t>
  </si>
  <si>
    <t>E450000000060</t>
  </si>
  <si>
    <t>E450000000063</t>
  </si>
  <si>
    <t xml:space="preserve">GAS PROPANO </t>
  </si>
  <si>
    <t xml:space="preserve">ALMANZAR ESTEVEZ </t>
  </si>
  <si>
    <t>E450000000541</t>
  </si>
  <si>
    <t xml:space="preserve">REACTIVO </t>
  </si>
  <si>
    <t>ALMANZAR ESTEVEZ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</si>
</sst>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1" xfId="0" applyBorder="1"/>
    <xf numFmtId="0" fontId="5" fillId="0" borderId="0" xfId="6"/>
    <xf numFmtId="0" fontId="11" fillId="0" borderId="10" xfId="6" applyFont="1" applyBorder="1" applyAlignment="1">
      <alignment horizontal="center"/>
    </xf>
    <xf numFmtId="0" fontId="9" fillId="0" borderId="10" xfId="6" applyFont="1" applyBorder="1" applyAlignment="1">
      <alignment horizontal="left"/>
    </xf>
    <xf numFmtId="4" fontId="11" fillId="0" borderId="10" xfId="6" applyNumberFormat="1" applyFont="1" applyBorder="1" applyAlignment="1">
      <alignment horizontal="right"/>
    </xf>
    <xf numFmtId="4" fontId="9" fillId="0" borderId="10" xfId="6" applyNumberFormat="1" applyFont="1" applyBorder="1" applyAlignment="1">
      <alignment horizontal="right"/>
    </xf>
    <xf numFmtId="0" fontId="9" fillId="3" borderId="7" xfId="6" applyFont="1" applyFill="1" applyBorder="1"/>
    <xf numFmtId="4" fontId="9" fillId="3" borderId="1" xfId="6" applyNumberFormat="1" applyFont="1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4" fontId="11" fillId="0" borderId="8" xfId="6" applyNumberFormat="1" applyFont="1" applyBorder="1" applyAlignment="1">
      <alignment horizontal="right"/>
    </xf>
    <xf numFmtId="0" fontId="13" fillId="0" borderId="0" xfId="6" applyFont="1"/>
    <xf numFmtId="0" fontId="14" fillId="0" borderId="1" xfId="6" applyFont="1" applyBorder="1"/>
    <xf numFmtId="4" fontId="14" fillId="0" borderId="1" xfId="6" applyNumberFormat="1" applyFont="1" applyBorder="1" applyAlignment="1">
      <alignment horizontal="right"/>
    </xf>
    <xf numFmtId="0" fontId="5" fillId="0" borderId="1" xfId="6" applyBorder="1"/>
    <xf numFmtId="0" fontId="8" fillId="0" borderId="1" xfId="6" applyFont="1" applyBorder="1" applyAlignment="1">
      <alignment horizontal="right"/>
    </xf>
    <xf numFmtId="4" fontId="8" fillId="0" borderId="1" xfId="6" applyNumberFormat="1" applyFont="1" applyBorder="1" applyAlignment="1">
      <alignment horizontal="right"/>
    </xf>
    <xf numFmtId="0" fontId="5" fillId="0" borderId="0" xfId="6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3" xfId="6" applyFont="1" applyFill="1" applyBorder="1" applyAlignment="1">
      <alignment horizontal="center" vertical="center"/>
    </xf>
    <xf numFmtId="0" fontId="9" fillId="3" borderId="1" xfId="6" applyFont="1" applyFill="1" applyBorder="1" applyAlignment="1">
      <alignment horizontal="center" vertical="center"/>
    </xf>
    <xf numFmtId="0" fontId="10" fillId="3" borderId="12" xfId="6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9" xfId="6" applyFont="1" applyFill="1" applyBorder="1" applyAlignment="1">
      <alignment horizontal="center" vertical="center"/>
    </xf>
    <xf numFmtId="0" fontId="9" fillId="3" borderId="14" xfId="6" applyFont="1" applyFill="1" applyBorder="1" applyAlignment="1">
      <alignment horizontal="center" vertical="center"/>
    </xf>
    <xf numFmtId="0" fontId="9" fillId="0" borderId="5" xfId="6" applyFont="1" applyBorder="1" applyAlignment="1">
      <alignment horizontal="left"/>
    </xf>
    <xf numFmtId="4" fontId="11" fillId="0" borderId="5" xfId="6" applyNumberFormat="1" applyFont="1" applyBorder="1" applyAlignment="1">
      <alignment horizontal="right"/>
    </xf>
    <xf numFmtId="0" fontId="9" fillId="3" borderId="1" xfId="6" applyFont="1" applyFill="1" applyBorder="1"/>
    <xf numFmtId="4" fontId="12" fillId="3" borderId="1" xfId="6" applyNumberFormat="1" applyFont="1" applyFill="1" applyBorder="1" applyAlignment="1">
      <alignment horizontal="right"/>
    </xf>
    <xf numFmtId="0" fontId="9" fillId="0" borderId="8" xfId="6" applyFont="1" applyBorder="1" applyAlignment="1">
      <alignment horizontal="center"/>
    </xf>
    <xf numFmtId="0" fontId="9" fillId="0" borderId="5" xfId="6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/>
    <xf numFmtId="4" fontId="0" fillId="0" borderId="1" xfId="5" applyNumberFormat="1" applyFont="1" applyBorder="1"/>
    <xf numFmtId="4" fontId="8" fillId="0" borderId="1" xfId="0" applyNumberFormat="1" applyFont="1" applyBorder="1"/>
    <xf numFmtId="0" fontId="4" fillId="0" borderId="0" xfId="0" applyFont="1"/>
    <xf numFmtId="0" fontId="14" fillId="0" borderId="1" xfId="6" applyFont="1" applyBorder="1" applyAlignment="1">
      <alignment horizontal="center"/>
    </xf>
    <xf numFmtId="166" fontId="14" fillId="0" borderId="1" xfId="6" applyNumberFormat="1" applyFont="1" applyBorder="1" applyAlignment="1">
      <alignment horizontal="center"/>
    </xf>
    <xf numFmtId="0" fontId="16" fillId="0" borderId="1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 wrapText="1"/>
    </xf>
    <xf numFmtId="0" fontId="18" fillId="0" borderId="0" xfId="6" applyFont="1" applyAlignment="1">
      <alignment vertical="center"/>
    </xf>
    <xf numFmtId="0" fontId="8" fillId="0" borderId="1" xfId="0" applyFont="1" applyBorder="1" applyAlignment="1">
      <alignment horizontal="left"/>
    </xf>
    <xf numFmtId="4" fontId="0" fillId="0" borderId="0" xfId="0" applyNumberFormat="1"/>
    <xf numFmtId="4" fontId="11" fillId="0" borderId="17" xfId="6" applyNumberFormat="1" applyFont="1" applyBorder="1" applyAlignment="1">
      <alignment horizontal="right"/>
    </xf>
    <xf numFmtId="0" fontId="9" fillId="0" borderId="1" xfId="6" applyFont="1" applyBorder="1" applyAlignment="1">
      <alignment horizontal="left"/>
    </xf>
    <xf numFmtId="0" fontId="9" fillId="0" borderId="1" xfId="6" applyFont="1" applyBorder="1" applyAlignment="1">
      <alignment horizontal="center"/>
    </xf>
    <xf numFmtId="166" fontId="5" fillId="0" borderId="0" xfId="6" applyNumberFormat="1"/>
    <xf numFmtId="4" fontId="11" fillId="0" borderId="11" xfId="6" applyNumberFormat="1" applyFont="1" applyBorder="1" applyAlignment="1">
      <alignment horizontal="right"/>
    </xf>
    <xf numFmtId="14" fontId="5" fillId="0" borderId="0" xfId="6" applyNumberFormat="1"/>
    <xf numFmtId="0" fontId="5" fillId="0" borderId="0" xfId="6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6" applyFont="1" applyAlignment="1">
      <alignment horizontal="center"/>
    </xf>
    <xf numFmtId="0" fontId="9" fillId="0" borderId="4" xfId="6" applyFont="1" applyBorder="1" applyAlignment="1">
      <alignment horizontal="center"/>
    </xf>
    <xf numFmtId="0" fontId="9" fillId="0" borderId="0" xfId="6" applyFont="1" applyAlignment="1">
      <alignment horizontal="center"/>
    </xf>
    <xf numFmtId="0" fontId="9" fillId="3" borderId="5" xfId="6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9" fillId="3" borderId="6" xfId="6" applyFont="1" applyFill="1" applyBorder="1" applyAlignment="1">
      <alignment horizontal="center" vertical="center"/>
    </xf>
    <xf numFmtId="0" fontId="9" fillId="3" borderId="9" xfId="6" applyFont="1" applyFill="1" applyBorder="1" applyAlignment="1">
      <alignment horizontal="center" vertical="center"/>
    </xf>
    <xf numFmtId="0" fontId="9" fillId="3" borderId="11" xfId="6" applyFont="1" applyFill="1" applyBorder="1" applyAlignment="1">
      <alignment horizontal="center" vertical="center"/>
    </xf>
    <xf numFmtId="0" fontId="9" fillId="3" borderId="12" xfId="6" applyFont="1" applyFill="1" applyBorder="1" applyAlignment="1">
      <alignment horizontal="center" vertical="center"/>
    </xf>
    <xf numFmtId="0" fontId="9" fillId="3" borderId="2" xfId="6" applyFont="1" applyFill="1" applyBorder="1" applyAlignment="1">
      <alignment horizontal="center" vertical="center"/>
    </xf>
    <xf numFmtId="0" fontId="9" fillId="3" borderId="15" xfId="6" applyFont="1" applyFill="1" applyBorder="1" applyAlignment="1">
      <alignment horizontal="center" vertical="center"/>
    </xf>
    <xf numFmtId="0" fontId="9" fillId="3" borderId="16" xfId="6" applyFont="1" applyFill="1" applyBorder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6" applyFont="1" applyAlignment="1">
      <alignment horizontal="left"/>
    </xf>
    <xf numFmtId="0" fontId="14" fillId="4" borderId="0" xfId="6" applyFont="1" applyFill="1" applyAlignment="1">
      <alignment horizontal="center"/>
    </xf>
    <xf numFmtId="0" fontId="15" fillId="0" borderId="0" xfId="6" applyFont="1" applyAlignment="1">
      <alignment horizontal="center"/>
    </xf>
    <xf numFmtId="0" fontId="9" fillId="0" borderId="18" xfId="6" applyFont="1" applyBorder="1" applyAlignment="1">
      <alignment horizontal="center"/>
    </xf>
  </cellXfs>
  <cellStyles count="8">
    <cellStyle name="Millares 2 2" xfId="1" xr:uid="{00000000-0005-0000-0000-000000000000}"/>
    <cellStyle name="Moneda" xfId="5" builtinId="4"/>
    <cellStyle name="Moneda 2" xfId="3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  <cellStyle name="Normal 3" xfId="6" xr:uid="{00000000-0005-0000-0000-000006000000}"/>
    <cellStyle name="Porcentaj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114300</xdr:rowOff>
    </xdr:from>
    <xdr:ext cx="863099" cy="293059"/>
    <xdr:pic>
      <xdr:nvPicPr>
        <xdr:cNvPr id="3" name="Imagen 2">
          <a:extLst>
            <a:ext uri="{FF2B5EF4-FFF2-40B4-BE49-F238E27FC236}">
              <a16:creationId xmlns:a16="http://schemas.microsoft.com/office/drawing/2014/main" id="{6D56D8A0-3B70-44E5-846A-6FA0C5033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14300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166134</xdr:colOff>
      <xdr:row>0</xdr:row>
      <xdr:rowOff>98129</xdr:rowOff>
    </xdr:from>
    <xdr:to>
      <xdr:col>3</xdr:col>
      <xdr:colOff>1029233</xdr:colOff>
      <xdr:row>2</xdr:row>
      <xdr:rowOff>14618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B2670-FB80-40E3-816F-E452DEC0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535" y="98129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0</xdr:row>
      <xdr:rowOff>85725</xdr:rowOff>
    </xdr:from>
    <xdr:to>
      <xdr:col>4</xdr:col>
      <xdr:colOff>558299</xdr:colOff>
      <xdr:row>1</xdr:row>
      <xdr:rowOff>178759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257955-C338-44AF-8313-AE57945B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85725"/>
          <a:ext cx="863099" cy="293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28"/>
  <sheetViews>
    <sheetView tabSelected="1" zoomScaleNormal="100" workbookViewId="0">
      <selection activeCell="L12" sqref="L12"/>
    </sheetView>
  </sheetViews>
  <sheetFormatPr baseColWidth="10" defaultColWidth="12.5703125" defaultRowHeight="15.75" x14ac:dyDescent="0.25"/>
  <cols>
    <col min="1" max="1" width="4.140625" style="8" customWidth="1"/>
    <col min="2" max="2" width="38.42578125" style="8" customWidth="1"/>
    <col min="3" max="3" width="17.42578125" style="8" customWidth="1"/>
    <col min="4" max="10" width="9.42578125" style="8" customWidth="1"/>
    <col min="11" max="11" width="14" style="8" customWidth="1"/>
    <col min="12" max="12" width="16.140625" style="8" customWidth="1"/>
    <col min="13" max="13" width="15.7109375" style="8" customWidth="1"/>
    <col min="14" max="16384" width="12.5703125" style="8"/>
  </cols>
  <sheetData>
    <row r="3" spans="1:18" x14ac:dyDescent="0.25">
      <c r="A3" s="66" t="s">
        <v>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8" ht="18.75" x14ac:dyDescent="0.3">
      <c r="A4" s="81" t="s">
        <v>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8" ht="18.75" customHeight="1" x14ac:dyDescent="0.25">
      <c r="A5" s="80" t="s">
        <v>30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55"/>
      <c r="O5" s="55"/>
      <c r="P5" s="55"/>
      <c r="Q5" s="55"/>
      <c r="R5" s="55"/>
    </row>
    <row r="6" spans="1:18" x14ac:dyDescent="0.25">
      <c r="A6" s="68" t="s">
        <v>32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8" x14ac:dyDescent="0.25">
      <c r="A7" s="69" t="s">
        <v>62</v>
      </c>
      <c r="B7" s="69"/>
      <c r="C7" s="69"/>
      <c r="D7" s="70"/>
      <c r="E7" s="70"/>
      <c r="F7" s="70"/>
      <c r="G7" s="70"/>
      <c r="H7" s="70"/>
      <c r="I7" s="70"/>
      <c r="J7" s="70"/>
      <c r="K7" s="70"/>
      <c r="L7" s="70"/>
      <c r="M7" s="69"/>
    </row>
    <row r="8" spans="1:18" x14ac:dyDescent="0.25">
      <c r="A8" s="71" t="s">
        <v>2</v>
      </c>
      <c r="B8" s="73" t="s">
        <v>0</v>
      </c>
      <c r="C8" s="31"/>
      <c r="D8" s="77" t="s">
        <v>3</v>
      </c>
      <c r="E8" s="78"/>
      <c r="F8" s="78"/>
      <c r="G8" s="78"/>
      <c r="H8" s="78"/>
      <c r="I8" s="78"/>
      <c r="J8" s="78"/>
      <c r="K8" s="78"/>
      <c r="L8" s="79"/>
      <c r="M8" s="75" t="s">
        <v>4</v>
      </c>
    </row>
    <row r="9" spans="1:18" x14ac:dyDescent="0.25">
      <c r="A9" s="72"/>
      <c r="B9" s="74"/>
      <c r="C9" s="32" t="s">
        <v>29</v>
      </c>
      <c r="D9" s="33" t="s">
        <v>5</v>
      </c>
      <c r="E9" s="34" t="s">
        <v>6</v>
      </c>
      <c r="F9" s="34">
        <v>2020</v>
      </c>
      <c r="G9" s="34">
        <v>2021</v>
      </c>
      <c r="H9" s="34">
        <v>2022</v>
      </c>
      <c r="I9" s="34">
        <v>2023</v>
      </c>
      <c r="J9" s="35">
        <v>2024</v>
      </c>
      <c r="K9" s="36">
        <v>2025</v>
      </c>
      <c r="L9" s="36">
        <v>2026</v>
      </c>
      <c r="M9" s="76"/>
    </row>
    <row r="10" spans="1:18" x14ac:dyDescent="0.25">
      <c r="A10" s="9">
        <v>1</v>
      </c>
      <c r="B10" s="10" t="s">
        <v>33</v>
      </c>
      <c r="C10" s="41" t="s">
        <v>34</v>
      </c>
      <c r="D10" s="11"/>
      <c r="E10" s="11"/>
      <c r="F10" s="11"/>
      <c r="G10" s="11"/>
      <c r="H10" s="11"/>
      <c r="I10" s="11"/>
      <c r="J10" s="11"/>
      <c r="K10" s="19">
        <v>19304.8</v>
      </c>
      <c r="L10" s="19"/>
      <c r="M10" s="12">
        <f>SUM(D10:L10)</f>
        <v>19304.8</v>
      </c>
    </row>
    <row r="11" spans="1:18" x14ac:dyDescent="0.25">
      <c r="A11" s="9">
        <v>2</v>
      </c>
      <c r="B11" s="37" t="s">
        <v>107</v>
      </c>
      <c r="C11" s="88">
        <v>102319197</v>
      </c>
      <c r="D11" s="11"/>
      <c r="E11" s="11"/>
      <c r="F11" s="11"/>
      <c r="G11" s="11"/>
      <c r="H11" s="11"/>
      <c r="I11" s="11"/>
      <c r="J11" s="11"/>
      <c r="K11" s="19"/>
      <c r="L11" s="19">
        <v>10368</v>
      </c>
      <c r="M11" s="12">
        <f>SUM(D11:L11)</f>
        <v>10368</v>
      </c>
    </row>
    <row r="12" spans="1:18" x14ac:dyDescent="0.25">
      <c r="A12" s="9">
        <v>3</v>
      </c>
      <c r="B12" s="37" t="s">
        <v>49</v>
      </c>
      <c r="C12" s="42" t="s">
        <v>52</v>
      </c>
      <c r="D12" s="11"/>
      <c r="E12" s="11"/>
      <c r="F12" s="11"/>
      <c r="G12" s="11"/>
      <c r="H12" s="11"/>
      <c r="I12" s="11"/>
      <c r="J12" s="11"/>
      <c r="K12" s="11"/>
      <c r="L12" s="11">
        <v>2006</v>
      </c>
      <c r="M12" s="12">
        <f t="shared" ref="M12:M19" si="0">SUM(D12:L12)</f>
        <v>2006</v>
      </c>
    </row>
    <row r="13" spans="1:18" x14ac:dyDescent="0.25">
      <c r="A13" s="9">
        <v>4</v>
      </c>
      <c r="B13" s="59" t="s">
        <v>65</v>
      </c>
      <c r="C13" s="60">
        <v>101001577</v>
      </c>
      <c r="D13" s="58"/>
      <c r="E13" s="11"/>
      <c r="F13" s="11"/>
      <c r="G13" s="11"/>
      <c r="H13" s="11"/>
      <c r="I13" s="11"/>
      <c r="J13" s="11"/>
      <c r="K13" s="11"/>
      <c r="L13" s="11">
        <v>3777.47</v>
      </c>
      <c r="M13" s="12">
        <f>SUM(D13:L13)</f>
        <v>3777.47</v>
      </c>
    </row>
    <row r="14" spans="1:18" x14ac:dyDescent="0.25">
      <c r="A14" s="9">
        <v>5</v>
      </c>
      <c r="B14" s="59" t="s">
        <v>65</v>
      </c>
      <c r="C14" s="60">
        <v>101001577</v>
      </c>
      <c r="D14" s="58"/>
      <c r="E14" s="11"/>
      <c r="F14" s="11"/>
      <c r="G14" s="11"/>
      <c r="H14" s="11"/>
      <c r="I14" s="11"/>
      <c r="J14" s="11"/>
      <c r="K14" s="11"/>
      <c r="L14" s="11">
        <v>3740.5299999999997</v>
      </c>
      <c r="M14" s="12">
        <f>SUM(D14:L14)</f>
        <v>3740.5299999999997</v>
      </c>
    </row>
    <row r="15" spans="1:18" x14ac:dyDescent="0.25">
      <c r="A15" s="9">
        <v>6</v>
      </c>
      <c r="B15" s="59" t="s">
        <v>50</v>
      </c>
      <c r="C15" s="60" t="s">
        <v>53</v>
      </c>
      <c r="D15" s="58"/>
      <c r="E15" s="11"/>
      <c r="F15" s="11"/>
      <c r="G15" s="11"/>
      <c r="H15" s="11"/>
      <c r="I15" s="11"/>
      <c r="J15" s="11"/>
      <c r="K15" s="11"/>
      <c r="L15" s="11">
        <v>10000.799999999999</v>
      </c>
      <c r="M15" s="12">
        <f t="shared" si="0"/>
        <v>10000.799999999999</v>
      </c>
    </row>
    <row r="16" spans="1:18" x14ac:dyDescent="0.25">
      <c r="A16" s="9">
        <v>7</v>
      </c>
      <c r="B16" s="59" t="s">
        <v>66</v>
      </c>
      <c r="C16" s="60">
        <v>124026121</v>
      </c>
      <c r="D16" s="58"/>
      <c r="E16" s="11"/>
      <c r="F16" s="11"/>
      <c r="G16" s="11"/>
      <c r="H16" s="11"/>
      <c r="I16" s="11"/>
      <c r="J16" s="11"/>
      <c r="K16" s="11"/>
      <c r="L16" s="11">
        <v>21373.489999999998</v>
      </c>
      <c r="M16" s="12">
        <f t="shared" si="0"/>
        <v>21373.489999999998</v>
      </c>
    </row>
    <row r="17" spans="1:13" x14ac:dyDescent="0.25">
      <c r="A17" s="9">
        <v>8</v>
      </c>
      <c r="B17" s="59" t="s">
        <v>35</v>
      </c>
      <c r="C17" s="60" t="s">
        <v>36</v>
      </c>
      <c r="D17" s="58"/>
      <c r="E17" s="11"/>
      <c r="F17" s="11"/>
      <c r="G17" s="11"/>
      <c r="H17" s="11"/>
      <c r="I17" s="11"/>
      <c r="J17" s="11"/>
      <c r="K17" s="11"/>
      <c r="L17" s="11">
        <v>243026.09000000005</v>
      </c>
      <c r="M17" s="12">
        <f t="shared" si="0"/>
        <v>243026.09000000005</v>
      </c>
    </row>
    <row r="18" spans="1:13" x14ac:dyDescent="0.25">
      <c r="A18" s="9">
        <v>9</v>
      </c>
      <c r="B18" s="59" t="s">
        <v>67</v>
      </c>
      <c r="C18" s="60">
        <v>130064369</v>
      </c>
      <c r="D18" s="62"/>
      <c r="E18" s="38"/>
      <c r="F18" s="38"/>
      <c r="G18" s="38"/>
      <c r="H18" s="38"/>
      <c r="I18" s="38"/>
      <c r="J18" s="38"/>
      <c r="K18" s="38"/>
      <c r="L18" s="38">
        <v>11662</v>
      </c>
      <c r="M18" s="12">
        <f t="shared" si="0"/>
        <v>11662</v>
      </c>
    </row>
    <row r="19" spans="1:13" x14ac:dyDescent="0.25">
      <c r="A19" s="9">
        <v>10</v>
      </c>
      <c r="B19" s="59" t="s">
        <v>51</v>
      </c>
      <c r="C19" s="60" t="s">
        <v>54</v>
      </c>
      <c r="D19" s="62"/>
      <c r="E19" s="38"/>
      <c r="F19" s="38"/>
      <c r="G19" s="38"/>
      <c r="H19" s="38"/>
      <c r="I19" s="38"/>
      <c r="J19" s="38"/>
      <c r="K19" s="38"/>
      <c r="L19" s="38">
        <v>28078.799999999999</v>
      </c>
      <c r="M19" s="12">
        <f t="shared" si="0"/>
        <v>28078.799999999999</v>
      </c>
    </row>
    <row r="20" spans="1:13" x14ac:dyDescent="0.25">
      <c r="A20" s="13" t="s">
        <v>1</v>
      </c>
      <c r="B20" s="39"/>
      <c r="C20" s="39"/>
      <c r="D20" s="14">
        <f t="shared" ref="D20:M20" si="1">SUM(D10:D19)</f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19304.8</v>
      </c>
      <c r="L20" s="14">
        <f t="shared" si="1"/>
        <v>334033.18000000005</v>
      </c>
      <c r="M20" s="40">
        <f t="shared" si="1"/>
        <v>353337.98000000004</v>
      </c>
    </row>
    <row r="23" spans="1:13" x14ac:dyDescent="0.25">
      <c r="B23" t="s">
        <v>46</v>
      </c>
      <c r="C23" s="2"/>
      <c r="D23"/>
      <c r="E23"/>
      <c r="F23"/>
      <c r="G23"/>
      <c r="H23"/>
    </row>
    <row r="24" spans="1:13" x14ac:dyDescent="0.25">
      <c r="B24" t="s">
        <v>44</v>
      </c>
      <c r="C24"/>
      <c r="D24" s="6"/>
      <c r="E24" s="67"/>
      <c r="F24" s="67"/>
      <c r="G24"/>
      <c r="H24"/>
    </row>
    <row r="25" spans="1:13" x14ac:dyDescent="0.25">
      <c r="B25" s="65"/>
      <c r="C25" s="65"/>
      <c r="D25" s="65"/>
      <c r="E25" s="65"/>
      <c r="F25" s="65"/>
      <c r="G25" s="65"/>
      <c r="H25" s="5"/>
    </row>
    <row r="26" spans="1:13" x14ac:dyDescent="0.25">
      <c r="B26" s="65"/>
      <c r="C26" s="65"/>
      <c r="D26" s="65"/>
      <c r="E26" s="65"/>
      <c r="F26" s="65"/>
      <c r="G26" s="65"/>
      <c r="H26" s="5"/>
    </row>
    <row r="27" spans="1:13" x14ac:dyDescent="0.25">
      <c r="B27" s="2"/>
      <c r="C27" s="2"/>
      <c r="D27" s="8" t="s">
        <v>22</v>
      </c>
      <c r="F27" s="64" t="s">
        <v>23</v>
      </c>
      <c r="G27" s="64"/>
      <c r="H27" s="64"/>
      <c r="I27" s="64" t="s">
        <v>24</v>
      </c>
      <c r="J27" s="64"/>
      <c r="K27" s="26"/>
    </row>
    <row r="28" spans="1:13" x14ac:dyDescent="0.25">
      <c r="B28" s="2"/>
      <c r="C28" s="2"/>
      <c r="D28"/>
      <c r="E28"/>
      <c r="F28"/>
      <c r="G28"/>
      <c r="H28"/>
      <c r="I28"/>
    </row>
  </sheetData>
  <mergeCells count="13">
    <mergeCell ref="F27:H27"/>
    <mergeCell ref="I27:J27"/>
    <mergeCell ref="B25:G26"/>
    <mergeCell ref="A3:M3"/>
    <mergeCell ref="E24:F24"/>
    <mergeCell ref="A6:M6"/>
    <mergeCell ref="A7:M7"/>
    <mergeCell ref="A8:A9"/>
    <mergeCell ref="B8:B9"/>
    <mergeCell ref="M8:M9"/>
    <mergeCell ref="D8:L8"/>
    <mergeCell ref="A5:M5"/>
    <mergeCell ref="A4:M4"/>
  </mergeCells>
  <phoneticPr fontId="22" type="noConversion"/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52"/>
  <sheetViews>
    <sheetView view="pageBreakPreview" topLeftCell="A25" zoomScale="60" zoomScaleNormal="86" workbookViewId="0">
      <selection activeCell="C10" sqref="C10"/>
    </sheetView>
  </sheetViews>
  <sheetFormatPr baseColWidth="10" defaultRowHeight="15" x14ac:dyDescent="0.25"/>
  <cols>
    <col min="1" max="1" width="17.5703125" customWidth="1"/>
    <col min="2" max="2" width="37.140625" customWidth="1"/>
    <col min="3" max="3" width="16.5703125" customWidth="1"/>
    <col min="4" max="4" width="17.42578125" customWidth="1"/>
    <col min="5" max="5" width="48.140625" customWidth="1"/>
    <col min="6" max="6" width="19.7109375" customWidth="1"/>
    <col min="7" max="7" width="5.42578125" customWidth="1"/>
    <col min="8" max="8" width="28.7109375" customWidth="1"/>
  </cols>
  <sheetData>
    <row r="3" spans="1:8" x14ac:dyDescent="0.25">
      <c r="A3" s="66" t="s">
        <v>7</v>
      </c>
      <c r="B3" s="66"/>
      <c r="C3" s="66"/>
      <c r="D3" s="66"/>
      <c r="E3" s="66"/>
      <c r="F3" s="66"/>
    </row>
    <row r="4" spans="1:8" ht="18.75" x14ac:dyDescent="0.3">
      <c r="A4" s="81" t="s">
        <v>8</v>
      </c>
      <c r="B4" s="81"/>
      <c r="C4" s="81"/>
      <c r="D4" s="81"/>
      <c r="E4" s="81"/>
      <c r="F4" s="81"/>
      <c r="G4" s="50"/>
      <c r="H4" s="50"/>
    </row>
    <row r="5" spans="1:8" ht="18.75" x14ac:dyDescent="0.3">
      <c r="A5" s="81" t="s">
        <v>31</v>
      </c>
      <c r="B5" s="81"/>
      <c r="C5" s="81"/>
      <c r="D5" s="81"/>
      <c r="E5" s="81"/>
      <c r="F5" s="81"/>
    </row>
    <row r="6" spans="1:8" ht="18.75" x14ac:dyDescent="0.3">
      <c r="A6" s="81" t="s">
        <v>63</v>
      </c>
      <c r="B6" s="81"/>
      <c r="C6" s="81"/>
      <c r="D6" s="81"/>
      <c r="E6" s="81"/>
      <c r="F6" s="81"/>
    </row>
    <row r="7" spans="1:8" ht="18.75" x14ac:dyDescent="0.3">
      <c r="A7" s="82" t="s">
        <v>40</v>
      </c>
      <c r="B7" s="82"/>
      <c r="C7" s="82"/>
      <c r="D7" s="82"/>
      <c r="E7" s="82"/>
      <c r="F7" s="82"/>
      <c r="G7" s="18"/>
      <c r="H7" s="18"/>
    </row>
    <row r="8" spans="1:8" ht="31.5" x14ac:dyDescent="0.25">
      <c r="A8" s="27" t="s">
        <v>9</v>
      </c>
      <c r="B8" s="28" t="s">
        <v>0</v>
      </c>
      <c r="C8" s="29" t="s">
        <v>25</v>
      </c>
      <c r="D8" s="30" t="s">
        <v>26</v>
      </c>
      <c r="E8" s="27" t="s">
        <v>27</v>
      </c>
      <c r="F8" s="27" t="s">
        <v>28</v>
      </c>
    </row>
    <row r="9" spans="1:8" ht="15" customHeight="1" x14ac:dyDescent="0.25">
      <c r="A9" s="15">
        <v>45692</v>
      </c>
      <c r="B9" s="43" t="s">
        <v>33</v>
      </c>
      <c r="C9" s="16" t="s">
        <v>34</v>
      </c>
      <c r="D9" s="7" t="s">
        <v>37</v>
      </c>
      <c r="E9" s="44" t="s">
        <v>38</v>
      </c>
      <c r="F9" s="47">
        <v>19304.8</v>
      </c>
    </row>
    <row r="10" spans="1:8" ht="15" customHeight="1" x14ac:dyDescent="0.25">
      <c r="A10" s="15">
        <v>46141</v>
      </c>
      <c r="B10" s="43" t="s">
        <v>107</v>
      </c>
      <c r="C10" s="16">
        <v>102319197</v>
      </c>
      <c r="D10" s="7" t="s">
        <v>108</v>
      </c>
      <c r="E10" s="44" t="s">
        <v>109</v>
      </c>
      <c r="F10" s="47">
        <v>10368</v>
      </c>
    </row>
    <row r="11" spans="1:8" ht="15" customHeight="1" x14ac:dyDescent="0.25">
      <c r="A11" s="15">
        <v>46091</v>
      </c>
      <c r="B11" s="43" t="s">
        <v>49</v>
      </c>
      <c r="C11" s="16" t="s">
        <v>52</v>
      </c>
      <c r="D11" s="7" t="s">
        <v>55</v>
      </c>
      <c r="E11" s="44" t="s">
        <v>56</v>
      </c>
      <c r="F11" s="48">
        <v>2006</v>
      </c>
    </row>
    <row r="12" spans="1:8" ht="15" customHeight="1" x14ac:dyDescent="0.25">
      <c r="A12" s="15">
        <v>46128</v>
      </c>
      <c r="B12" s="43" t="s">
        <v>65</v>
      </c>
      <c r="C12" s="16">
        <v>101001577</v>
      </c>
      <c r="D12" s="7" t="s">
        <v>72</v>
      </c>
      <c r="E12" s="44" t="s">
        <v>74</v>
      </c>
      <c r="F12" s="48">
        <v>3777.47</v>
      </c>
    </row>
    <row r="13" spans="1:8" ht="15" customHeight="1" x14ac:dyDescent="0.25">
      <c r="A13" s="15">
        <v>46128</v>
      </c>
      <c r="B13" s="43" t="s">
        <v>65</v>
      </c>
      <c r="C13" s="16">
        <v>101001577</v>
      </c>
      <c r="D13" s="7" t="s">
        <v>73</v>
      </c>
      <c r="E13" s="44" t="s">
        <v>75</v>
      </c>
      <c r="F13" s="48">
        <v>3740.5299999999997</v>
      </c>
    </row>
    <row r="14" spans="1:8" ht="15" customHeight="1" x14ac:dyDescent="0.25">
      <c r="A14" s="15">
        <v>46122</v>
      </c>
      <c r="B14" s="43" t="s">
        <v>50</v>
      </c>
      <c r="C14" s="16" t="s">
        <v>53</v>
      </c>
      <c r="D14" s="7" t="s">
        <v>68</v>
      </c>
      <c r="E14" s="44" t="s">
        <v>70</v>
      </c>
      <c r="F14" s="48">
        <v>3333.6</v>
      </c>
    </row>
    <row r="15" spans="1:8" ht="15" customHeight="1" x14ac:dyDescent="0.25">
      <c r="A15" s="15">
        <v>46137</v>
      </c>
      <c r="B15" s="43" t="s">
        <v>50</v>
      </c>
      <c r="C15" s="16" t="s">
        <v>53</v>
      </c>
      <c r="D15" s="7" t="s">
        <v>69</v>
      </c>
      <c r="E15" s="44" t="s">
        <v>71</v>
      </c>
      <c r="F15" s="47">
        <v>6667.2</v>
      </c>
    </row>
    <row r="16" spans="1:8" ht="15" customHeight="1" x14ac:dyDescent="0.25">
      <c r="A16" s="15">
        <v>46118</v>
      </c>
      <c r="B16" s="43" t="s">
        <v>66</v>
      </c>
      <c r="C16" s="16">
        <v>124026121</v>
      </c>
      <c r="D16" s="7" t="s">
        <v>76</v>
      </c>
      <c r="E16" s="44" t="s">
        <v>56</v>
      </c>
      <c r="F16" s="47">
        <v>10273.5</v>
      </c>
    </row>
    <row r="17" spans="1:6" ht="15" customHeight="1" x14ac:dyDescent="0.25">
      <c r="A17" s="15">
        <v>46130</v>
      </c>
      <c r="B17" s="43" t="s">
        <v>66</v>
      </c>
      <c r="C17" s="16">
        <v>124026121</v>
      </c>
      <c r="D17" s="7" t="s">
        <v>77</v>
      </c>
      <c r="E17" s="44" t="s">
        <v>56</v>
      </c>
      <c r="F17" s="47">
        <v>11099.99</v>
      </c>
    </row>
    <row r="18" spans="1:6" ht="15" customHeight="1" x14ac:dyDescent="0.25">
      <c r="A18" s="15">
        <v>46098</v>
      </c>
      <c r="B18" s="17" t="s">
        <v>35</v>
      </c>
      <c r="C18" s="16">
        <v>130221642</v>
      </c>
      <c r="D18" s="7" t="s">
        <v>57</v>
      </c>
      <c r="E18" s="44" t="s">
        <v>39</v>
      </c>
      <c r="F18" s="47">
        <v>7808.21</v>
      </c>
    </row>
    <row r="19" spans="1:6" ht="15" customHeight="1" x14ac:dyDescent="0.25">
      <c r="A19" s="15">
        <v>46098</v>
      </c>
      <c r="B19" s="17" t="s">
        <v>35</v>
      </c>
      <c r="C19" s="16">
        <v>130221642</v>
      </c>
      <c r="D19" s="7" t="s">
        <v>58</v>
      </c>
      <c r="E19" s="44" t="s">
        <v>60</v>
      </c>
      <c r="F19" s="47">
        <v>9399.56</v>
      </c>
    </row>
    <row r="20" spans="1:6" ht="15" customHeight="1" x14ac:dyDescent="0.25">
      <c r="A20" s="15">
        <v>46098</v>
      </c>
      <c r="B20" s="17" t="s">
        <v>35</v>
      </c>
      <c r="C20" s="16">
        <v>130221642</v>
      </c>
      <c r="D20" s="7" t="s">
        <v>59</v>
      </c>
      <c r="E20" s="44" t="s">
        <v>48</v>
      </c>
      <c r="F20" s="47">
        <v>15314.32</v>
      </c>
    </row>
    <row r="21" spans="1:6" ht="15" customHeight="1" x14ac:dyDescent="0.25">
      <c r="A21" s="15">
        <v>46113</v>
      </c>
      <c r="B21" s="17" t="s">
        <v>35</v>
      </c>
      <c r="C21" s="16">
        <v>130221642</v>
      </c>
      <c r="D21" s="7" t="s">
        <v>78</v>
      </c>
      <c r="E21" s="44" t="s">
        <v>39</v>
      </c>
      <c r="F21" s="47">
        <v>8599.1200000000008</v>
      </c>
    </row>
    <row r="22" spans="1:6" ht="15" customHeight="1" x14ac:dyDescent="0.25">
      <c r="A22" s="15">
        <v>46113</v>
      </c>
      <c r="B22" s="17" t="s">
        <v>35</v>
      </c>
      <c r="C22" s="16">
        <v>130221642</v>
      </c>
      <c r="D22" s="7" t="s">
        <v>79</v>
      </c>
      <c r="E22" s="44" t="s">
        <v>99</v>
      </c>
      <c r="F22" s="47">
        <v>26777.21</v>
      </c>
    </row>
    <row r="23" spans="1:6" ht="15" customHeight="1" x14ac:dyDescent="0.25">
      <c r="A23" s="15">
        <v>46113</v>
      </c>
      <c r="B23" s="17" t="s">
        <v>35</v>
      </c>
      <c r="C23" s="16">
        <v>130221642</v>
      </c>
      <c r="D23" s="7" t="s">
        <v>80</v>
      </c>
      <c r="E23" s="44" t="s">
        <v>48</v>
      </c>
      <c r="F23" s="47">
        <v>14348.02</v>
      </c>
    </row>
    <row r="24" spans="1:6" ht="15" customHeight="1" x14ac:dyDescent="0.25">
      <c r="A24" s="15">
        <v>46113</v>
      </c>
      <c r="B24" s="17" t="s">
        <v>35</v>
      </c>
      <c r="C24" s="16">
        <v>130221642</v>
      </c>
      <c r="D24" s="7" t="s">
        <v>81</v>
      </c>
      <c r="E24" s="44" t="s">
        <v>48</v>
      </c>
      <c r="F24" s="47">
        <v>16920.059999999998</v>
      </c>
    </row>
    <row r="25" spans="1:6" ht="15" customHeight="1" x14ac:dyDescent="0.25">
      <c r="A25" s="15">
        <v>46113</v>
      </c>
      <c r="B25" s="17" t="s">
        <v>35</v>
      </c>
      <c r="C25" s="16">
        <v>130221642</v>
      </c>
      <c r="D25" s="7" t="s">
        <v>82</v>
      </c>
      <c r="E25" s="44" t="s">
        <v>100</v>
      </c>
      <c r="F25" s="47">
        <v>3659.84</v>
      </c>
    </row>
    <row r="26" spans="1:6" ht="15" customHeight="1" x14ac:dyDescent="0.25">
      <c r="A26" s="15">
        <v>46113</v>
      </c>
      <c r="B26" s="17" t="s">
        <v>35</v>
      </c>
      <c r="C26" s="16">
        <v>130221642</v>
      </c>
      <c r="D26" s="7" t="s">
        <v>83</v>
      </c>
      <c r="E26" s="44" t="s">
        <v>47</v>
      </c>
      <c r="F26" s="47">
        <v>4059.89</v>
      </c>
    </row>
    <row r="27" spans="1:6" ht="15" customHeight="1" x14ac:dyDescent="0.25">
      <c r="A27" s="15">
        <v>46113</v>
      </c>
      <c r="B27" s="17" t="s">
        <v>35</v>
      </c>
      <c r="C27" s="16">
        <v>130221642</v>
      </c>
      <c r="D27" s="7" t="s">
        <v>84</v>
      </c>
      <c r="E27" s="44" t="s">
        <v>39</v>
      </c>
      <c r="F27" s="47">
        <v>7923.95</v>
      </c>
    </row>
    <row r="28" spans="1:6" ht="15" customHeight="1" x14ac:dyDescent="0.25">
      <c r="A28" s="15">
        <v>46119</v>
      </c>
      <c r="B28" s="17" t="s">
        <v>35</v>
      </c>
      <c r="C28" s="16">
        <v>130221642</v>
      </c>
      <c r="D28" s="7" t="s">
        <v>85</v>
      </c>
      <c r="E28" s="44" t="s">
        <v>48</v>
      </c>
      <c r="F28" s="47">
        <v>8542.880000000001</v>
      </c>
    </row>
    <row r="29" spans="1:6" ht="15" customHeight="1" x14ac:dyDescent="0.25">
      <c r="A29" s="15">
        <v>46119</v>
      </c>
      <c r="B29" s="17" t="s">
        <v>35</v>
      </c>
      <c r="C29" s="16">
        <v>130221642</v>
      </c>
      <c r="D29" s="7" t="s">
        <v>86</v>
      </c>
      <c r="E29" s="46" t="s">
        <v>48</v>
      </c>
      <c r="F29" s="47">
        <v>5141.3</v>
      </c>
    </row>
    <row r="30" spans="1:6" ht="15" customHeight="1" x14ac:dyDescent="0.25">
      <c r="A30" s="15">
        <v>46119</v>
      </c>
      <c r="B30" s="17" t="s">
        <v>35</v>
      </c>
      <c r="C30" s="16">
        <v>130221642</v>
      </c>
      <c r="D30" s="7" t="s">
        <v>87</v>
      </c>
      <c r="E30" s="46" t="s">
        <v>39</v>
      </c>
      <c r="F30" s="47">
        <v>5316.49</v>
      </c>
    </row>
    <row r="31" spans="1:6" ht="15" customHeight="1" x14ac:dyDescent="0.25">
      <c r="A31" s="15">
        <v>46126</v>
      </c>
      <c r="B31" s="17" t="s">
        <v>35</v>
      </c>
      <c r="C31" s="16">
        <v>130221642</v>
      </c>
      <c r="D31" s="7" t="s">
        <v>88</v>
      </c>
      <c r="E31" s="46" t="s">
        <v>39</v>
      </c>
      <c r="F31" s="47">
        <v>7372.03</v>
      </c>
    </row>
    <row r="32" spans="1:6" ht="15" customHeight="1" x14ac:dyDescent="0.25">
      <c r="A32" s="15">
        <v>46126</v>
      </c>
      <c r="B32" s="17" t="s">
        <v>35</v>
      </c>
      <c r="C32" s="16">
        <v>130221642</v>
      </c>
      <c r="D32" s="7" t="s">
        <v>89</v>
      </c>
      <c r="E32" s="45" t="s">
        <v>48</v>
      </c>
      <c r="F32" s="48">
        <v>18693.72</v>
      </c>
    </row>
    <row r="33" spans="1:8" ht="15" customHeight="1" x14ac:dyDescent="0.25">
      <c r="A33" s="15">
        <v>46126</v>
      </c>
      <c r="B33" s="17" t="s">
        <v>35</v>
      </c>
      <c r="C33" s="16">
        <v>130221642</v>
      </c>
      <c r="D33" s="7" t="s">
        <v>90</v>
      </c>
      <c r="E33" s="44" t="s">
        <v>100</v>
      </c>
      <c r="F33" s="47">
        <v>4629.41</v>
      </c>
    </row>
    <row r="34" spans="1:8" ht="15" customHeight="1" x14ac:dyDescent="0.25">
      <c r="A34" s="15">
        <v>46126</v>
      </c>
      <c r="B34" s="17" t="s">
        <v>35</v>
      </c>
      <c r="C34" s="16">
        <v>130221642</v>
      </c>
      <c r="D34" s="7" t="s">
        <v>91</v>
      </c>
      <c r="E34" s="44" t="s">
        <v>101</v>
      </c>
      <c r="F34" s="47">
        <v>6449.92</v>
      </c>
    </row>
    <row r="35" spans="1:8" ht="15" customHeight="1" x14ac:dyDescent="0.25">
      <c r="A35" s="15">
        <v>46126</v>
      </c>
      <c r="B35" s="17" t="s">
        <v>35</v>
      </c>
      <c r="C35" s="16">
        <v>130221642</v>
      </c>
      <c r="D35" s="7" t="s">
        <v>92</v>
      </c>
      <c r="E35" s="44" t="s">
        <v>102</v>
      </c>
      <c r="F35" s="47">
        <v>2988.9500000000003</v>
      </c>
    </row>
    <row r="36" spans="1:8" ht="15" customHeight="1" x14ac:dyDescent="0.25">
      <c r="A36" s="15">
        <v>46133</v>
      </c>
      <c r="B36" s="17" t="s">
        <v>35</v>
      </c>
      <c r="C36" s="16">
        <v>130221642</v>
      </c>
      <c r="D36" s="7" t="s">
        <v>93</v>
      </c>
      <c r="E36" s="44" t="s">
        <v>48</v>
      </c>
      <c r="F36" s="47">
        <v>13540.6</v>
      </c>
    </row>
    <row r="37" spans="1:8" ht="15" customHeight="1" x14ac:dyDescent="0.25">
      <c r="A37" s="15">
        <v>46133</v>
      </c>
      <c r="B37" s="17" t="s">
        <v>35</v>
      </c>
      <c r="C37" s="16">
        <v>130221642</v>
      </c>
      <c r="D37" s="7" t="s">
        <v>94</v>
      </c>
      <c r="E37" s="44" t="s">
        <v>103</v>
      </c>
      <c r="F37" s="47">
        <v>18983.95</v>
      </c>
    </row>
    <row r="38" spans="1:8" ht="15" customHeight="1" x14ac:dyDescent="0.25">
      <c r="A38" s="15">
        <v>46133</v>
      </c>
      <c r="B38" s="17" t="s">
        <v>35</v>
      </c>
      <c r="C38" s="16">
        <v>130221642</v>
      </c>
      <c r="D38" s="7" t="s">
        <v>95</v>
      </c>
      <c r="E38" s="44" t="s">
        <v>39</v>
      </c>
      <c r="F38" s="47">
        <v>7273.01</v>
      </c>
    </row>
    <row r="39" spans="1:8" ht="15" customHeight="1" x14ac:dyDescent="0.25">
      <c r="A39" s="15">
        <v>46140</v>
      </c>
      <c r="B39" s="17" t="s">
        <v>35</v>
      </c>
      <c r="C39" s="16">
        <v>130221642</v>
      </c>
      <c r="D39" s="7" t="s">
        <v>96</v>
      </c>
      <c r="E39" s="44" t="s">
        <v>60</v>
      </c>
      <c r="F39" s="47">
        <v>8608.5300000000007</v>
      </c>
    </row>
    <row r="40" spans="1:8" ht="15" customHeight="1" x14ac:dyDescent="0.25">
      <c r="A40" s="15">
        <v>46140</v>
      </c>
      <c r="B40" s="17" t="s">
        <v>35</v>
      </c>
      <c r="C40" s="16">
        <v>130221642</v>
      </c>
      <c r="D40" s="7" t="s">
        <v>97</v>
      </c>
      <c r="E40" s="44" t="s">
        <v>39</v>
      </c>
      <c r="F40" s="47">
        <v>7568.32</v>
      </c>
    </row>
    <row r="41" spans="1:8" ht="15" customHeight="1" x14ac:dyDescent="0.25">
      <c r="A41" s="15">
        <v>46140</v>
      </c>
      <c r="B41" s="17" t="s">
        <v>35</v>
      </c>
      <c r="C41" s="16">
        <v>130221642</v>
      </c>
      <c r="D41" s="7" t="s">
        <v>98</v>
      </c>
      <c r="E41" s="44" t="s">
        <v>48</v>
      </c>
      <c r="F41" s="47">
        <v>13106.800000000001</v>
      </c>
    </row>
    <row r="42" spans="1:8" ht="15" customHeight="1" x14ac:dyDescent="0.25">
      <c r="A42" s="15">
        <v>46122</v>
      </c>
      <c r="B42" s="17" t="s">
        <v>67</v>
      </c>
      <c r="C42" s="16">
        <v>130064369</v>
      </c>
      <c r="D42" s="7" t="s">
        <v>104</v>
      </c>
      <c r="E42" s="44" t="s">
        <v>106</v>
      </c>
      <c r="F42" s="47">
        <v>3430</v>
      </c>
    </row>
    <row r="43" spans="1:8" ht="15" customHeight="1" x14ac:dyDescent="0.25">
      <c r="A43" s="15">
        <v>46129</v>
      </c>
      <c r="B43" s="17" t="s">
        <v>67</v>
      </c>
      <c r="C43" s="16">
        <v>130064369</v>
      </c>
      <c r="D43" s="7" t="s">
        <v>105</v>
      </c>
      <c r="E43" s="44" t="s">
        <v>106</v>
      </c>
      <c r="F43" s="47">
        <v>8232</v>
      </c>
    </row>
    <row r="44" spans="1:8" ht="15" customHeight="1" x14ac:dyDescent="0.25">
      <c r="A44" s="15">
        <v>46083</v>
      </c>
      <c r="B44" s="43" t="s">
        <v>51</v>
      </c>
      <c r="C44" s="16" t="s">
        <v>54</v>
      </c>
      <c r="D44" s="7" t="s">
        <v>61</v>
      </c>
      <c r="E44" s="44" t="s">
        <v>56</v>
      </c>
      <c r="F44" s="47">
        <v>28078.799999999999</v>
      </c>
    </row>
    <row r="45" spans="1:8" ht="15.75" x14ac:dyDescent="0.25">
      <c r="A45" s="7"/>
      <c r="B45" s="7"/>
      <c r="C45" s="7"/>
      <c r="D45" s="7"/>
      <c r="E45" s="56" t="s">
        <v>10</v>
      </c>
      <c r="F45" s="49">
        <f>SUM(F9:F44)</f>
        <v>353337.98000000004</v>
      </c>
      <c r="H45" s="57"/>
    </row>
    <row r="49" spans="1:8" x14ac:dyDescent="0.25">
      <c r="A49" t="s">
        <v>43</v>
      </c>
    </row>
    <row r="50" spans="1:8" x14ac:dyDescent="0.25">
      <c r="A50" t="s">
        <v>45</v>
      </c>
    </row>
    <row r="52" spans="1:8" ht="15.75" x14ac:dyDescent="0.25">
      <c r="A52" s="8" t="s">
        <v>22</v>
      </c>
      <c r="B52" s="8"/>
      <c r="C52" s="8"/>
      <c r="D52" s="8" t="s">
        <v>23</v>
      </c>
      <c r="E52" s="8"/>
      <c r="F52" s="8" t="s">
        <v>24</v>
      </c>
      <c r="G52" s="8"/>
      <c r="H52" s="8"/>
    </row>
  </sheetData>
  <mergeCells count="5">
    <mergeCell ref="A7:F7"/>
    <mergeCell ref="A3:F3"/>
    <mergeCell ref="A5:F5"/>
    <mergeCell ref="A6:F6"/>
    <mergeCell ref="A4:F4"/>
  </mergeCells>
  <phoneticPr fontId="22" type="noConversion"/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33:D44 A9:A10 A44 D9:D10 D15:D31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79"/>
  <sheetViews>
    <sheetView view="pageBreakPreview" zoomScale="60" zoomScaleNormal="90" workbookViewId="0">
      <selection activeCell="K43" sqref="K43"/>
    </sheetView>
  </sheetViews>
  <sheetFormatPr baseColWidth="10" defaultRowHeight="15.75" x14ac:dyDescent="0.25"/>
  <cols>
    <col min="1" max="1" width="31.28515625" style="8" customWidth="1"/>
    <col min="2" max="2" width="19.140625" style="8" customWidth="1"/>
    <col min="3" max="3" width="18.5703125" style="8" customWidth="1"/>
    <col min="4" max="4" width="11.85546875" style="8" bestFit="1" customWidth="1"/>
    <col min="5" max="5" width="12.42578125" style="8" customWidth="1"/>
    <col min="6" max="6" width="14.7109375" style="8" customWidth="1"/>
    <col min="7" max="7" width="15.28515625" style="8" customWidth="1"/>
    <col min="8" max="8" width="14.5703125" style="8" customWidth="1"/>
    <col min="9" max="9" width="14.42578125" style="8" customWidth="1"/>
    <col min="10" max="10" width="14.140625" style="8" bestFit="1" customWidth="1"/>
    <col min="11" max="16384" width="11.42578125" style="8"/>
  </cols>
  <sheetData>
    <row r="2" spans="1:11" x14ac:dyDescent="0.25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x14ac:dyDescent="0.25">
      <c r="A3" s="66" t="s">
        <v>7</v>
      </c>
      <c r="B3" s="66"/>
      <c r="C3" s="66"/>
      <c r="D3" s="66"/>
      <c r="E3" s="66"/>
      <c r="F3" s="66"/>
      <c r="G3" s="66"/>
      <c r="H3" s="66"/>
      <c r="I3" s="66"/>
      <c r="J3" s="66"/>
    </row>
    <row r="4" spans="1:11" ht="18.75" x14ac:dyDescent="0.3">
      <c r="A4" s="81" t="s">
        <v>8</v>
      </c>
      <c r="B4" s="81"/>
      <c r="C4" s="81"/>
      <c r="D4" s="81"/>
      <c r="E4" s="81"/>
      <c r="F4" s="81"/>
      <c r="G4" s="81"/>
      <c r="H4" s="81"/>
      <c r="I4" s="81"/>
      <c r="J4" s="81"/>
    </row>
    <row r="5" spans="1:11" x14ac:dyDescent="0.25">
      <c r="A5" s="86" t="s">
        <v>32</v>
      </c>
      <c r="B5" s="86"/>
      <c r="C5" s="86"/>
      <c r="D5" s="86"/>
      <c r="E5" s="86"/>
      <c r="F5" s="86"/>
      <c r="G5" s="86"/>
      <c r="H5" s="86"/>
      <c r="I5" s="86"/>
      <c r="J5" s="86"/>
    </row>
    <row r="6" spans="1:11" ht="18.75" x14ac:dyDescent="0.3">
      <c r="A6" s="87" t="s">
        <v>64</v>
      </c>
      <c r="B6" s="87"/>
      <c r="C6" s="87"/>
      <c r="D6" s="87"/>
      <c r="E6" s="87"/>
      <c r="F6" s="87"/>
      <c r="G6" s="87"/>
      <c r="H6" s="87"/>
      <c r="I6" s="87"/>
      <c r="J6" s="87"/>
    </row>
    <row r="7" spans="1:11" x14ac:dyDescent="0.25">
      <c r="A7" s="85" t="s">
        <v>41</v>
      </c>
      <c r="B7" s="85"/>
      <c r="C7" s="85"/>
      <c r="D7" s="85" t="s">
        <v>42</v>
      </c>
      <c r="E7" s="85"/>
      <c r="F7" s="85"/>
      <c r="G7" s="85"/>
      <c r="H7" s="85"/>
      <c r="I7" s="85"/>
      <c r="J7" s="85"/>
    </row>
    <row r="8" spans="1:11" ht="30" x14ac:dyDescent="0.25">
      <c r="A8" s="53" t="s">
        <v>12</v>
      </c>
      <c r="B8" s="53" t="s">
        <v>13</v>
      </c>
      <c r="C8" s="54" t="s">
        <v>14</v>
      </c>
      <c r="D8" s="53" t="s">
        <v>15</v>
      </c>
      <c r="E8" s="53" t="s">
        <v>16</v>
      </c>
      <c r="F8" s="53" t="s">
        <v>17</v>
      </c>
      <c r="G8" s="53" t="s">
        <v>18</v>
      </c>
      <c r="H8" s="53" t="s">
        <v>19</v>
      </c>
      <c r="I8" s="53" t="s">
        <v>20</v>
      </c>
      <c r="J8" s="53" t="s">
        <v>21</v>
      </c>
    </row>
    <row r="9" spans="1:11" x14ac:dyDescent="0.25">
      <c r="A9" s="21" t="s">
        <v>33</v>
      </c>
      <c r="B9" s="51" t="s">
        <v>34</v>
      </c>
      <c r="C9" s="51" t="s">
        <v>37</v>
      </c>
      <c r="D9" s="52">
        <v>45692</v>
      </c>
      <c r="E9" s="22">
        <v>19304.8</v>
      </c>
      <c r="F9" s="22"/>
      <c r="G9" s="22"/>
      <c r="H9" s="22"/>
      <c r="I9" s="22"/>
      <c r="J9" s="22">
        <f>E9</f>
        <v>19304.8</v>
      </c>
      <c r="K9" s="63"/>
    </row>
    <row r="10" spans="1:11" x14ac:dyDescent="0.25">
      <c r="A10" s="21" t="s">
        <v>110</v>
      </c>
      <c r="B10" s="51">
        <v>102319197</v>
      </c>
      <c r="C10" s="51" t="s">
        <v>108</v>
      </c>
      <c r="D10" s="52">
        <v>46141</v>
      </c>
      <c r="E10" s="22">
        <v>10368</v>
      </c>
      <c r="F10" s="22">
        <f>E10</f>
        <v>10368</v>
      </c>
      <c r="G10" s="22"/>
      <c r="H10" s="22"/>
      <c r="I10" s="22"/>
      <c r="J10" s="22"/>
      <c r="K10" s="63"/>
    </row>
    <row r="11" spans="1:11" x14ac:dyDescent="0.25">
      <c r="A11" s="21" t="s">
        <v>49</v>
      </c>
      <c r="B11" s="51" t="s">
        <v>52</v>
      </c>
      <c r="C11" s="51" t="s">
        <v>55</v>
      </c>
      <c r="D11" s="52">
        <v>46091</v>
      </c>
      <c r="E11" s="22">
        <v>2006</v>
      </c>
      <c r="F11" s="22"/>
      <c r="G11" s="22">
        <f>E11</f>
        <v>2006</v>
      </c>
      <c r="H11" s="22"/>
      <c r="I11" s="22"/>
      <c r="J11" s="22"/>
      <c r="K11" s="63"/>
    </row>
    <row r="12" spans="1:11" x14ac:dyDescent="0.25">
      <c r="A12" s="21" t="s">
        <v>65</v>
      </c>
      <c r="B12" s="51">
        <v>101001577</v>
      </c>
      <c r="C12" s="51" t="s">
        <v>72</v>
      </c>
      <c r="D12" s="52">
        <v>46128</v>
      </c>
      <c r="E12" s="22">
        <v>3777.47</v>
      </c>
      <c r="F12" s="22">
        <f>E12</f>
        <v>3777.47</v>
      </c>
      <c r="G12" s="22"/>
      <c r="H12" s="22"/>
      <c r="I12" s="22"/>
      <c r="J12" s="22"/>
      <c r="K12" s="63"/>
    </row>
    <row r="13" spans="1:11" x14ac:dyDescent="0.25">
      <c r="A13" s="21" t="s">
        <v>65</v>
      </c>
      <c r="B13" s="51">
        <v>101001577</v>
      </c>
      <c r="C13" s="51" t="s">
        <v>73</v>
      </c>
      <c r="D13" s="52">
        <v>46128</v>
      </c>
      <c r="E13" s="22">
        <v>3740.5299999999997</v>
      </c>
      <c r="F13" s="22">
        <f t="shared" ref="F13:F17" si="0">E13</f>
        <v>3740.5299999999997</v>
      </c>
      <c r="G13" s="22"/>
      <c r="H13" s="22"/>
      <c r="I13" s="22"/>
      <c r="J13" s="22"/>
      <c r="K13" s="63"/>
    </row>
    <row r="14" spans="1:11" x14ac:dyDescent="0.25">
      <c r="A14" s="21" t="s">
        <v>50</v>
      </c>
      <c r="B14" s="51" t="s">
        <v>53</v>
      </c>
      <c r="C14" s="51" t="s">
        <v>68</v>
      </c>
      <c r="D14" s="52">
        <v>46122</v>
      </c>
      <c r="E14" s="22">
        <v>3333.6</v>
      </c>
      <c r="F14" s="22">
        <f t="shared" si="0"/>
        <v>3333.6</v>
      </c>
      <c r="G14" s="22"/>
      <c r="H14" s="22"/>
      <c r="I14" s="22"/>
      <c r="J14" s="22"/>
      <c r="K14" s="63"/>
    </row>
    <row r="15" spans="1:11" x14ac:dyDescent="0.25">
      <c r="A15" s="21" t="s">
        <v>50</v>
      </c>
      <c r="B15" s="51" t="s">
        <v>53</v>
      </c>
      <c r="C15" s="51" t="s">
        <v>69</v>
      </c>
      <c r="D15" s="52">
        <v>46137</v>
      </c>
      <c r="E15" s="22">
        <v>6667.2</v>
      </c>
      <c r="F15" s="22">
        <f t="shared" si="0"/>
        <v>6667.2</v>
      </c>
      <c r="G15" s="22"/>
      <c r="H15" s="22"/>
      <c r="I15" s="22"/>
      <c r="J15" s="22"/>
      <c r="K15" s="63"/>
    </row>
    <row r="16" spans="1:11" x14ac:dyDescent="0.25">
      <c r="A16" s="21" t="s">
        <v>66</v>
      </c>
      <c r="B16" s="51">
        <v>124026121</v>
      </c>
      <c r="C16" s="51" t="s">
        <v>76</v>
      </c>
      <c r="D16" s="52">
        <v>46118</v>
      </c>
      <c r="E16" s="22">
        <v>10273.5</v>
      </c>
      <c r="F16" s="22">
        <f t="shared" si="0"/>
        <v>10273.5</v>
      </c>
      <c r="G16" s="22"/>
      <c r="H16" s="22"/>
      <c r="I16" s="22"/>
      <c r="J16" s="22"/>
      <c r="K16" s="63"/>
    </row>
    <row r="17" spans="1:11" x14ac:dyDescent="0.25">
      <c r="A17" s="21" t="s">
        <v>66</v>
      </c>
      <c r="B17" s="51">
        <v>124026121</v>
      </c>
      <c r="C17" s="51" t="s">
        <v>77</v>
      </c>
      <c r="D17" s="52">
        <v>46130</v>
      </c>
      <c r="E17" s="22">
        <v>11099.99</v>
      </c>
      <c r="F17" s="22">
        <f t="shared" si="0"/>
        <v>11099.99</v>
      </c>
      <c r="G17" s="22"/>
      <c r="H17" s="22"/>
      <c r="I17" s="22"/>
      <c r="J17" s="22"/>
      <c r="K17" s="63"/>
    </row>
    <row r="18" spans="1:11" x14ac:dyDescent="0.25">
      <c r="A18" s="21" t="s">
        <v>35</v>
      </c>
      <c r="B18" s="51">
        <v>130221642</v>
      </c>
      <c r="C18" s="51" t="s">
        <v>57</v>
      </c>
      <c r="D18" s="52">
        <v>46098</v>
      </c>
      <c r="E18" s="22">
        <v>7808.21</v>
      </c>
      <c r="F18" s="22"/>
      <c r="G18" s="22">
        <f>E18</f>
        <v>7808.21</v>
      </c>
      <c r="H18" s="22"/>
      <c r="I18" s="22"/>
      <c r="J18" s="22"/>
      <c r="K18" s="63"/>
    </row>
    <row r="19" spans="1:11" x14ac:dyDescent="0.25">
      <c r="A19" s="21" t="s">
        <v>35</v>
      </c>
      <c r="B19" s="51">
        <v>130221642</v>
      </c>
      <c r="C19" s="51" t="s">
        <v>58</v>
      </c>
      <c r="D19" s="52">
        <v>46098</v>
      </c>
      <c r="E19" s="22">
        <v>9399.56</v>
      </c>
      <c r="F19" s="22"/>
      <c r="G19" s="22">
        <f t="shared" ref="G19:G20" si="1">E19</f>
        <v>9399.56</v>
      </c>
      <c r="H19" s="22"/>
      <c r="I19" s="22"/>
      <c r="J19" s="22"/>
      <c r="K19" s="63"/>
    </row>
    <row r="20" spans="1:11" x14ac:dyDescent="0.25">
      <c r="A20" s="21" t="s">
        <v>35</v>
      </c>
      <c r="B20" s="51">
        <v>130221642</v>
      </c>
      <c r="C20" s="51" t="s">
        <v>59</v>
      </c>
      <c r="D20" s="52">
        <v>46098</v>
      </c>
      <c r="E20" s="22">
        <v>15314.32</v>
      </c>
      <c r="F20" s="22"/>
      <c r="G20" s="22">
        <f t="shared" si="1"/>
        <v>15314.32</v>
      </c>
      <c r="H20" s="22"/>
      <c r="I20" s="22"/>
      <c r="J20" s="22"/>
      <c r="K20" s="63"/>
    </row>
    <row r="21" spans="1:11" x14ac:dyDescent="0.25">
      <c r="A21" s="21" t="s">
        <v>35</v>
      </c>
      <c r="B21" s="51">
        <v>130221642</v>
      </c>
      <c r="C21" s="51" t="s">
        <v>78</v>
      </c>
      <c r="D21" s="52">
        <v>46113</v>
      </c>
      <c r="E21" s="22">
        <v>8599.1200000000008</v>
      </c>
      <c r="F21" s="22">
        <f>E21</f>
        <v>8599.1200000000008</v>
      </c>
      <c r="G21" s="22"/>
      <c r="H21" s="22"/>
      <c r="I21" s="22"/>
      <c r="J21" s="22"/>
      <c r="K21" s="63"/>
    </row>
    <row r="22" spans="1:11" x14ac:dyDescent="0.25">
      <c r="A22" s="21" t="s">
        <v>35</v>
      </c>
      <c r="B22" s="51">
        <v>130221642</v>
      </c>
      <c r="C22" s="51" t="s">
        <v>79</v>
      </c>
      <c r="D22" s="52">
        <v>46113</v>
      </c>
      <c r="E22" s="22">
        <v>26777.21</v>
      </c>
      <c r="F22" s="22">
        <f t="shared" ref="F22:F23" si="2">E22</f>
        <v>26777.21</v>
      </c>
      <c r="G22" s="22"/>
      <c r="H22" s="22"/>
      <c r="I22" s="22"/>
      <c r="J22" s="22"/>
      <c r="K22" s="63"/>
    </row>
    <row r="23" spans="1:11" x14ac:dyDescent="0.25">
      <c r="A23" s="21" t="s">
        <v>35</v>
      </c>
      <c r="B23" s="51">
        <v>130221642</v>
      </c>
      <c r="C23" s="51" t="s">
        <v>80</v>
      </c>
      <c r="D23" s="52">
        <v>46113</v>
      </c>
      <c r="E23" s="22">
        <v>14348.02</v>
      </c>
      <c r="F23" s="22">
        <f t="shared" si="2"/>
        <v>14348.02</v>
      </c>
      <c r="G23" s="22"/>
      <c r="H23" s="22"/>
      <c r="I23" s="22"/>
      <c r="J23" s="22"/>
      <c r="K23" s="63"/>
    </row>
    <row r="24" spans="1:11" x14ac:dyDescent="0.25">
      <c r="A24" s="21" t="s">
        <v>35</v>
      </c>
      <c r="B24" s="51">
        <v>130221642</v>
      </c>
      <c r="C24" s="51" t="s">
        <v>81</v>
      </c>
      <c r="D24" s="52">
        <v>46113</v>
      </c>
      <c r="E24" s="22">
        <v>16920.059999999998</v>
      </c>
      <c r="F24" s="22">
        <f>E24</f>
        <v>16920.059999999998</v>
      </c>
      <c r="G24" s="22"/>
      <c r="H24" s="22"/>
      <c r="I24" s="22"/>
      <c r="J24" s="22"/>
      <c r="K24" s="63"/>
    </row>
    <row r="25" spans="1:11" x14ac:dyDescent="0.25">
      <c r="A25" s="21" t="s">
        <v>35</v>
      </c>
      <c r="B25" s="51">
        <v>130221642</v>
      </c>
      <c r="C25" s="51" t="s">
        <v>82</v>
      </c>
      <c r="D25" s="52">
        <v>46113</v>
      </c>
      <c r="E25" s="22">
        <v>3659.84</v>
      </c>
      <c r="F25" s="22">
        <f t="shared" ref="F25:F43" si="3">E25</f>
        <v>3659.84</v>
      </c>
      <c r="G25" s="22"/>
      <c r="H25" s="22"/>
      <c r="I25" s="22"/>
      <c r="J25" s="22"/>
      <c r="K25" s="63"/>
    </row>
    <row r="26" spans="1:11" x14ac:dyDescent="0.25">
      <c r="A26" s="21" t="s">
        <v>35</v>
      </c>
      <c r="B26" s="51">
        <v>130221642</v>
      </c>
      <c r="C26" s="51" t="s">
        <v>83</v>
      </c>
      <c r="D26" s="52">
        <v>46113</v>
      </c>
      <c r="E26" s="22">
        <v>4059.89</v>
      </c>
      <c r="F26" s="22">
        <f t="shared" si="3"/>
        <v>4059.89</v>
      </c>
      <c r="G26" s="22"/>
      <c r="H26" s="22"/>
      <c r="I26" s="22"/>
      <c r="J26" s="22"/>
      <c r="K26" s="63"/>
    </row>
    <row r="27" spans="1:11" x14ac:dyDescent="0.25">
      <c r="A27" s="21" t="s">
        <v>35</v>
      </c>
      <c r="B27" s="51">
        <v>130221642</v>
      </c>
      <c r="C27" s="51" t="s">
        <v>84</v>
      </c>
      <c r="D27" s="52">
        <v>46113</v>
      </c>
      <c r="E27" s="22">
        <v>7923.95</v>
      </c>
      <c r="F27" s="22">
        <f t="shared" si="3"/>
        <v>7923.95</v>
      </c>
      <c r="G27" s="22"/>
      <c r="H27" s="22"/>
      <c r="I27" s="22"/>
      <c r="J27" s="22"/>
      <c r="K27" s="63"/>
    </row>
    <row r="28" spans="1:11" x14ac:dyDescent="0.25">
      <c r="A28" s="21" t="s">
        <v>35</v>
      </c>
      <c r="B28" s="51">
        <v>130221642</v>
      </c>
      <c r="C28" s="51" t="s">
        <v>85</v>
      </c>
      <c r="D28" s="52">
        <v>46119</v>
      </c>
      <c r="E28" s="22">
        <v>8542.880000000001</v>
      </c>
      <c r="F28" s="22">
        <f t="shared" si="3"/>
        <v>8542.880000000001</v>
      </c>
      <c r="G28" s="22"/>
      <c r="H28" s="22"/>
      <c r="I28" s="22"/>
      <c r="J28" s="22"/>
      <c r="K28" s="63"/>
    </row>
    <row r="29" spans="1:11" x14ac:dyDescent="0.25">
      <c r="A29" s="21" t="s">
        <v>35</v>
      </c>
      <c r="B29" s="51">
        <v>130221642</v>
      </c>
      <c r="C29" s="51" t="s">
        <v>86</v>
      </c>
      <c r="D29" s="52">
        <v>46119</v>
      </c>
      <c r="E29" s="22">
        <v>5141.3</v>
      </c>
      <c r="F29" s="22">
        <f t="shared" si="3"/>
        <v>5141.3</v>
      </c>
      <c r="G29" s="22"/>
      <c r="H29" s="22"/>
      <c r="I29" s="22"/>
      <c r="J29" s="22"/>
      <c r="K29" s="63"/>
    </row>
    <row r="30" spans="1:11" x14ac:dyDescent="0.25">
      <c r="A30" s="21" t="s">
        <v>35</v>
      </c>
      <c r="B30" s="51">
        <v>130221642</v>
      </c>
      <c r="C30" s="51" t="s">
        <v>87</v>
      </c>
      <c r="D30" s="52">
        <v>46119</v>
      </c>
      <c r="E30" s="22">
        <v>5316.49</v>
      </c>
      <c r="F30" s="22">
        <f t="shared" si="3"/>
        <v>5316.49</v>
      </c>
      <c r="G30" s="22"/>
      <c r="H30" s="22"/>
      <c r="I30" s="22"/>
      <c r="J30" s="22"/>
      <c r="K30" s="63"/>
    </row>
    <row r="31" spans="1:11" x14ac:dyDescent="0.25">
      <c r="A31" s="21" t="s">
        <v>35</v>
      </c>
      <c r="B31" s="51">
        <v>130221642</v>
      </c>
      <c r="C31" s="51" t="s">
        <v>88</v>
      </c>
      <c r="D31" s="52">
        <v>46126</v>
      </c>
      <c r="E31" s="22">
        <v>7372.03</v>
      </c>
      <c r="F31" s="22">
        <f t="shared" si="3"/>
        <v>7372.03</v>
      </c>
      <c r="G31" s="22"/>
      <c r="H31" s="22"/>
      <c r="I31" s="22"/>
      <c r="J31" s="22"/>
      <c r="K31" s="63"/>
    </row>
    <row r="32" spans="1:11" x14ac:dyDescent="0.25">
      <c r="A32" s="21" t="s">
        <v>35</v>
      </c>
      <c r="B32" s="51">
        <v>130221642</v>
      </c>
      <c r="C32" s="51" t="s">
        <v>89</v>
      </c>
      <c r="D32" s="52">
        <v>46126</v>
      </c>
      <c r="E32" s="22">
        <v>18693.72</v>
      </c>
      <c r="F32" s="22">
        <f t="shared" si="3"/>
        <v>18693.72</v>
      </c>
      <c r="G32" s="22"/>
      <c r="H32" s="22"/>
      <c r="I32" s="22"/>
      <c r="J32" s="22"/>
      <c r="K32" s="63"/>
    </row>
    <row r="33" spans="1:11" x14ac:dyDescent="0.25">
      <c r="A33" s="21" t="s">
        <v>35</v>
      </c>
      <c r="B33" s="51">
        <v>130221642</v>
      </c>
      <c r="C33" s="51" t="s">
        <v>90</v>
      </c>
      <c r="D33" s="52">
        <v>46126</v>
      </c>
      <c r="E33" s="22">
        <v>4629.41</v>
      </c>
      <c r="F33" s="22">
        <f t="shared" si="3"/>
        <v>4629.41</v>
      </c>
      <c r="G33" s="22"/>
      <c r="H33" s="22"/>
      <c r="I33" s="22"/>
      <c r="J33" s="22"/>
      <c r="K33" s="63"/>
    </row>
    <row r="34" spans="1:11" x14ac:dyDescent="0.25">
      <c r="A34" s="21" t="s">
        <v>35</v>
      </c>
      <c r="B34" s="51">
        <v>130221642</v>
      </c>
      <c r="C34" s="51" t="s">
        <v>91</v>
      </c>
      <c r="D34" s="52">
        <v>46126</v>
      </c>
      <c r="E34" s="22">
        <v>6449.92</v>
      </c>
      <c r="F34" s="22">
        <f t="shared" si="3"/>
        <v>6449.92</v>
      </c>
      <c r="G34" s="22"/>
      <c r="H34" s="22"/>
      <c r="I34" s="22"/>
      <c r="J34" s="22"/>
      <c r="K34" s="63"/>
    </row>
    <row r="35" spans="1:11" x14ac:dyDescent="0.25">
      <c r="A35" s="21" t="s">
        <v>35</v>
      </c>
      <c r="B35" s="51">
        <v>130221642</v>
      </c>
      <c r="C35" s="51" t="s">
        <v>92</v>
      </c>
      <c r="D35" s="52">
        <v>46126</v>
      </c>
      <c r="E35" s="22">
        <v>2988.9500000000003</v>
      </c>
      <c r="F35" s="22">
        <f t="shared" si="3"/>
        <v>2988.9500000000003</v>
      </c>
      <c r="G35" s="22"/>
      <c r="H35" s="22"/>
      <c r="I35" s="22"/>
      <c r="J35" s="22"/>
      <c r="K35" s="63"/>
    </row>
    <row r="36" spans="1:11" x14ac:dyDescent="0.25">
      <c r="A36" s="21" t="s">
        <v>35</v>
      </c>
      <c r="B36" s="51">
        <v>130221642</v>
      </c>
      <c r="C36" s="51" t="s">
        <v>93</v>
      </c>
      <c r="D36" s="52">
        <v>46133</v>
      </c>
      <c r="E36" s="22">
        <v>13540.6</v>
      </c>
      <c r="F36" s="22">
        <f t="shared" si="3"/>
        <v>13540.6</v>
      </c>
      <c r="G36" s="22"/>
      <c r="H36" s="22"/>
      <c r="I36" s="22"/>
      <c r="J36" s="22"/>
      <c r="K36" s="63"/>
    </row>
    <row r="37" spans="1:11" x14ac:dyDescent="0.25">
      <c r="A37" s="21" t="s">
        <v>35</v>
      </c>
      <c r="B37" s="51">
        <v>130221642</v>
      </c>
      <c r="C37" s="51" t="s">
        <v>94</v>
      </c>
      <c r="D37" s="52">
        <v>46133</v>
      </c>
      <c r="E37" s="22">
        <v>18983.95</v>
      </c>
      <c r="F37" s="22">
        <f t="shared" si="3"/>
        <v>18983.95</v>
      </c>
      <c r="G37" s="22"/>
      <c r="H37" s="22"/>
      <c r="I37" s="22"/>
      <c r="J37" s="22"/>
      <c r="K37" s="63"/>
    </row>
    <row r="38" spans="1:11" x14ac:dyDescent="0.25">
      <c r="A38" s="21" t="s">
        <v>35</v>
      </c>
      <c r="B38" s="51">
        <v>130221642</v>
      </c>
      <c r="C38" s="51" t="s">
        <v>95</v>
      </c>
      <c r="D38" s="52">
        <v>46133</v>
      </c>
      <c r="E38" s="22">
        <v>7273.01</v>
      </c>
      <c r="F38" s="22">
        <f t="shared" si="3"/>
        <v>7273.01</v>
      </c>
      <c r="G38" s="22"/>
      <c r="H38" s="22"/>
      <c r="I38" s="22"/>
      <c r="J38" s="22"/>
      <c r="K38" s="63"/>
    </row>
    <row r="39" spans="1:11" x14ac:dyDescent="0.25">
      <c r="A39" s="21" t="s">
        <v>35</v>
      </c>
      <c r="B39" s="51">
        <v>130221642</v>
      </c>
      <c r="C39" s="51" t="s">
        <v>96</v>
      </c>
      <c r="D39" s="52">
        <v>46140</v>
      </c>
      <c r="E39" s="22">
        <v>8608.5300000000007</v>
      </c>
      <c r="F39" s="22">
        <f t="shared" si="3"/>
        <v>8608.5300000000007</v>
      </c>
      <c r="G39" s="22"/>
      <c r="H39" s="22"/>
      <c r="I39" s="22"/>
      <c r="J39" s="22"/>
      <c r="K39" s="63"/>
    </row>
    <row r="40" spans="1:11" x14ac:dyDescent="0.25">
      <c r="A40" s="21" t="s">
        <v>35</v>
      </c>
      <c r="B40" s="51">
        <v>130221642</v>
      </c>
      <c r="C40" s="51" t="s">
        <v>97</v>
      </c>
      <c r="D40" s="52">
        <v>46140</v>
      </c>
      <c r="E40" s="22">
        <v>7568.32</v>
      </c>
      <c r="F40" s="22">
        <f t="shared" si="3"/>
        <v>7568.32</v>
      </c>
      <c r="G40" s="22"/>
      <c r="H40" s="22"/>
      <c r="I40" s="22"/>
      <c r="J40" s="22"/>
      <c r="K40" s="63"/>
    </row>
    <row r="41" spans="1:11" x14ac:dyDescent="0.25">
      <c r="A41" s="21" t="s">
        <v>35</v>
      </c>
      <c r="B41" s="51">
        <v>130221642</v>
      </c>
      <c r="C41" s="51" t="s">
        <v>98</v>
      </c>
      <c r="D41" s="52">
        <v>46140</v>
      </c>
      <c r="E41" s="22">
        <v>13106.800000000001</v>
      </c>
      <c r="F41" s="22">
        <f t="shared" si="3"/>
        <v>13106.800000000001</v>
      </c>
      <c r="G41" s="22"/>
      <c r="H41" s="22"/>
      <c r="I41" s="22"/>
      <c r="J41" s="22"/>
      <c r="K41" s="63"/>
    </row>
    <row r="42" spans="1:11" x14ac:dyDescent="0.25">
      <c r="A42" s="21" t="s">
        <v>67</v>
      </c>
      <c r="B42" s="51">
        <v>130064369</v>
      </c>
      <c r="C42" s="51" t="s">
        <v>104</v>
      </c>
      <c r="D42" s="52">
        <v>46122</v>
      </c>
      <c r="E42" s="22">
        <v>3430</v>
      </c>
      <c r="F42" s="22">
        <f t="shared" si="3"/>
        <v>3430</v>
      </c>
      <c r="G42" s="22"/>
      <c r="H42" s="22"/>
      <c r="I42" s="22"/>
      <c r="J42" s="22"/>
      <c r="K42" s="63"/>
    </row>
    <row r="43" spans="1:11" x14ac:dyDescent="0.25">
      <c r="A43" s="21" t="s">
        <v>67</v>
      </c>
      <c r="B43" s="51">
        <v>130064369</v>
      </c>
      <c r="C43" s="51" t="s">
        <v>105</v>
      </c>
      <c r="D43" s="52">
        <v>46129</v>
      </c>
      <c r="E43" s="22">
        <v>8232</v>
      </c>
      <c r="F43" s="22">
        <f t="shared" si="3"/>
        <v>8232</v>
      </c>
      <c r="G43" s="22"/>
      <c r="H43" s="22"/>
      <c r="I43" s="22"/>
      <c r="J43" s="22"/>
      <c r="K43" s="63"/>
    </row>
    <row r="44" spans="1:11" x14ac:dyDescent="0.25">
      <c r="A44" s="21" t="s">
        <v>51</v>
      </c>
      <c r="B44" s="51" t="s">
        <v>54</v>
      </c>
      <c r="C44" s="51" t="s">
        <v>61</v>
      </c>
      <c r="D44" s="52">
        <v>46083</v>
      </c>
      <c r="E44" s="22">
        <v>28078.799999999999</v>
      </c>
      <c r="F44" s="22"/>
      <c r="G44" s="22">
        <f>E44</f>
        <v>28078.799999999999</v>
      </c>
      <c r="H44" s="22"/>
      <c r="I44" s="22"/>
      <c r="J44" s="22"/>
      <c r="K44" s="63"/>
    </row>
    <row r="45" spans="1:11" x14ac:dyDescent="0.25">
      <c r="A45" s="23"/>
      <c r="B45" s="23"/>
      <c r="C45" s="23"/>
      <c r="D45" s="24" t="s">
        <v>4</v>
      </c>
      <c r="E45" s="25">
        <f>SUM(E9:E44)</f>
        <v>353337.98000000004</v>
      </c>
      <c r="F45" s="25">
        <f>SUM(F9:F44)</f>
        <v>271426.29000000004</v>
      </c>
      <c r="G45" s="25">
        <f t="shared" ref="G45:J45" si="4">SUM(G9:G44)</f>
        <v>62606.89</v>
      </c>
      <c r="H45" s="25">
        <f t="shared" si="4"/>
        <v>0</v>
      </c>
      <c r="I45" s="25">
        <f t="shared" si="4"/>
        <v>0</v>
      </c>
      <c r="J45" s="25">
        <f t="shared" si="4"/>
        <v>19304.8</v>
      </c>
    </row>
    <row r="48" spans="1:11" x14ac:dyDescent="0.25">
      <c r="A48" s="2" t="s">
        <v>43</v>
      </c>
      <c r="B48" s="2"/>
    </row>
    <row r="49" spans="1:8" x14ac:dyDescent="0.25">
      <c r="A49" t="s">
        <v>44</v>
      </c>
      <c r="B49"/>
      <c r="C49"/>
      <c r="D49"/>
      <c r="E49"/>
      <c r="F49"/>
    </row>
    <row r="50" spans="1:8" x14ac:dyDescent="0.25">
      <c r="C50" s="67"/>
      <c r="D50" s="67"/>
      <c r="E50"/>
      <c r="F50"/>
    </row>
    <row r="51" spans="1:8" x14ac:dyDescent="0.25">
      <c r="A51" s="2"/>
      <c r="B51" s="4"/>
      <c r="C51" s="83"/>
      <c r="D51" s="83"/>
      <c r="E51" s="3"/>
      <c r="F51" s="3"/>
    </row>
    <row r="52" spans="1:8" x14ac:dyDescent="0.25">
      <c r="A52" s="1"/>
      <c r="B52" s="1"/>
      <c r="C52" s="84"/>
      <c r="D52" s="84"/>
      <c r="E52" s="67"/>
      <c r="F52" s="67"/>
    </row>
    <row r="53" spans="1:8" x14ac:dyDescent="0.25">
      <c r="B53" s="8" t="s">
        <v>22</v>
      </c>
      <c r="E53" s="8" t="s">
        <v>23</v>
      </c>
      <c r="H53" s="8" t="s">
        <v>24</v>
      </c>
    </row>
    <row r="57" spans="1:8" x14ac:dyDescent="0.25">
      <c r="D57" s="61"/>
      <c r="E57" s="61"/>
    </row>
    <row r="58" spans="1:8" x14ac:dyDescent="0.25">
      <c r="D58" s="61"/>
      <c r="E58" s="61"/>
    </row>
    <row r="59" spans="1:8" x14ac:dyDescent="0.25">
      <c r="D59" s="61"/>
      <c r="E59" s="61"/>
    </row>
    <row r="60" spans="1:8" x14ac:dyDescent="0.25">
      <c r="D60" s="61"/>
      <c r="E60" s="61"/>
    </row>
    <row r="61" spans="1:8" x14ac:dyDescent="0.25">
      <c r="D61" s="61"/>
      <c r="E61" s="61"/>
    </row>
    <row r="62" spans="1:8" x14ac:dyDescent="0.25">
      <c r="D62" s="61"/>
      <c r="E62" s="61"/>
    </row>
    <row r="63" spans="1:8" x14ac:dyDescent="0.25">
      <c r="D63" s="61"/>
      <c r="E63" s="61"/>
    </row>
    <row r="64" spans="1:8" x14ac:dyDescent="0.25">
      <c r="D64" s="61"/>
      <c r="E64" s="61"/>
    </row>
    <row r="65" spans="4:5" x14ac:dyDescent="0.25">
      <c r="D65" s="61"/>
      <c r="E65" s="61"/>
    </row>
    <row r="66" spans="4:5" x14ac:dyDescent="0.25">
      <c r="D66" s="61"/>
      <c r="E66" s="61"/>
    </row>
    <row r="67" spans="4:5" x14ac:dyDescent="0.25">
      <c r="D67" s="61"/>
      <c r="E67" s="61"/>
    </row>
    <row r="68" spans="4:5" x14ac:dyDescent="0.25">
      <c r="D68" s="61"/>
      <c r="E68" s="61"/>
    </row>
    <row r="69" spans="4:5" x14ac:dyDescent="0.25">
      <c r="D69" s="61"/>
      <c r="E69" s="61"/>
    </row>
    <row r="70" spans="4:5" x14ac:dyDescent="0.25">
      <c r="D70" s="61"/>
      <c r="E70" s="61"/>
    </row>
    <row r="71" spans="4:5" x14ac:dyDescent="0.25">
      <c r="D71" s="61"/>
      <c r="E71" s="61"/>
    </row>
    <row r="72" spans="4:5" x14ac:dyDescent="0.25">
      <c r="D72" s="61"/>
      <c r="E72" s="61"/>
    </row>
    <row r="73" spans="4:5" x14ac:dyDescent="0.25">
      <c r="D73" s="61"/>
      <c r="E73" s="61"/>
    </row>
    <row r="74" spans="4:5" x14ac:dyDescent="0.25">
      <c r="D74" s="61"/>
      <c r="E74" s="61"/>
    </row>
    <row r="75" spans="4:5" x14ac:dyDescent="0.25">
      <c r="D75" s="61"/>
      <c r="E75" s="61"/>
    </row>
    <row r="76" spans="4:5" x14ac:dyDescent="0.25">
      <c r="D76" s="61"/>
      <c r="E76" s="61"/>
    </row>
    <row r="77" spans="4:5" x14ac:dyDescent="0.25">
      <c r="D77" s="61"/>
      <c r="E77" s="61"/>
    </row>
    <row r="78" spans="4:5" x14ac:dyDescent="0.25">
      <c r="D78" s="61"/>
      <c r="E78" s="61"/>
    </row>
    <row r="79" spans="4:5" x14ac:dyDescent="0.25">
      <c r="D79" s="61"/>
      <c r="E79" s="61"/>
    </row>
  </sheetData>
  <mergeCells count="10">
    <mergeCell ref="A3:J3"/>
    <mergeCell ref="A4:J4"/>
    <mergeCell ref="A5:J5"/>
    <mergeCell ref="A6:J6"/>
    <mergeCell ref="C50:D50"/>
    <mergeCell ref="C51:D51"/>
    <mergeCell ref="C52:D52"/>
    <mergeCell ref="E52:F52"/>
    <mergeCell ref="A7:C7"/>
    <mergeCell ref="D7:J7"/>
  </mergeCells>
  <printOptions horizontalCentered="1"/>
  <pageMargins left="0.25" right="0.25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X PERIODO</vt:lpstr>
      <vt:lpstr>DEUDA X FACTURA</vt:lpstr>
      <vt:lpstr>SALDO X ANTIGUEDAD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Administracion Administracion</cp:lastModifiedBy>
  <cp:lastPrinted>2026-05-01T14:11:07Z</cp:lastPrinted>
  <dcterms:created xsi:type="dcterms:W3CDTF">2022-04-28T15:08:26Z</dcterms:created>
  <dcterms:modified xsi:type="dcterms:W3CDTF">2026-05-01T14:11:10Z</dcterms:modified>
</cp:coreProperties>
</file>