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AF6158CE-D4C7-42D8-A57F-C67520FB1589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VS ABRIL 2026" sheetId="3" r:id="rId1"/>
    <sheet name="OP ABRIL 2026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F12" i="2" s="1"/>
  <c r="F13" i="2" s="1"/>
  <c r="F14" i="2" s="1"/>
  <c r="F15" i="2" s="1"/>
  <c r="F16" i="2" s="1"/>
  <c r="F17" i="2" s="1"/>
  <c r="F18" i="2" s="1"/>
  <c r="F19" i="2" s="1"/>
  <c r="F10" i="3" l="1"/>
  <c r="F11" i="3" s="1"/>
  <c r="F12" i="3" s="1"/>
  <c r="F13" i="3" s="1"/>
  <c r="F14" i="3" s="1"/>
  <c r="F15" i="3" s="1"/>
  <c r="F16" i="3" s="1"/>
  <c r="F17" i="3" s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l="1"/>
  <c r="F31" i="3" s="1"/>
  <c r="F32" i="3" s="1"/>
  <c r="F33" i="3" s="1"/>
  <c r="F34" i="3" s="1"/>
  <c r="F35" i="3" s="1"/>
  <c r="F36" i="3" s="1"/>
  <c r="F37" i="3" s="1"/>
  <c r="F38" i="3" s="1"/>
  <c r="F39" i="3" s="1"/>
  <c r="F40" i="3" s="1"/>
  <c r="F41" i="3" s="1"/>
  <c r="F42" i="3" s="1"/>
  <c r="F43" i="3" s="1"/>
  <c r="F44" i="3" s="1"/>
  <c r="F45" i="3" s="1"/>
  <c r="F46" i="3" s="1"/>
  <c r="F47" i="3" s="1"/>
  <c r="F48" i="3" s="1"/>
  <c r="F49" i="3" s="1"/>
  <c r="F50" i="3" s="1"/>
  <c r="F51" i="3" s="1"/>
  <c r="F52" i="3" s="1"/>
</calcChain>
</file>

<file path=xl/sharedStrings.xml><?xml version="1.0" encoding="utf-8"?>
<sst xmlns="http://schemas.openxmlformats.org/spreadsheetml/2006/main" count="141" uniqueCount="102">
  <si>
    <t>LIBRO BANCO</t>
  </si>
  <si>
    <t>FECHA</t>
  </si>
  <si>
    <t>TRANFERENCIA</t>
  </si>
  <si>
    <t>CONCEPTO</t>
  </si>
  <si>
    <t>DEBITO</t>
  </si>
  <si>
    <t>CREDITO</t>
  </si>
  <si>
    <t>Balance</t>
  </si>
  <si>
    <t>BALANCE INICIAL</t>
  </si>
  <si>
    <t xml:space="preserve">ESTADO DE CUENTA </t>
  </si>
  <si>
    <t xml:space="preserve">PREPARADO POR </t>
  </si>
  <si>
    <t xml:space="preserve">REVISADO POR </t>
  </si>
  <si>
    <t xml:space="preserve"> </t>
  </si>
  <si>
    <t xml:space="preserve">HOSPITAL YRENE FERNANDEZ </t>
  </si>
  <si>
    <t xml:space="preserve">                                        Banco de Reservas de la Republica Dominicana                                                    </t>
  </si>
  <si>
    <t xml:space="preserve"> SERVICIO NACIONAL DE SALUD </t>
  </si>
  <si>
    <t xml:space="preserve">   (Valores Expresado en RD$)</t>
  </si>
  <si>
    <t>FONDO OPERATIVO</t>
  </si>
  <si>
    <t xml:space="preserve">LIC. ALEXA AYBAR </t>
  </si>
  <si>
    <t xml:space="preserve">LIC. JUAN RAMON HERNANDEZ </t>
  </si>
  <si>
    <t xml:space="preserve">VENTA DE SERVICIO </t>
  </si>
  <si>
    <t xml:space="preserve">PAGO RENTA PROGRAMA DEL LABORATORIO </t>
  </si>
  <si>
    <t xml:space="preserve">PAGO COMBUSTIBLE </t>
  </si>
  <si>
    <t>4524000000004</t>
  </si>
  <si>
    <t xml:space="preserve">PAGO COMPRA DE PINTURA </t>
  </si>
  <si>
    <t xml:space="preserve">   AL 30 DE ABRIL 2026</t>
  </si>
  <si>
    <t>COMISIONES Y CARGOS BANACARIOS ABRIL 2026</t>
  </si>
  <si>
    <t>PAGO IMPUESTOS MARZO VS</t>
  </si>
  <si>
    <t>PAGO INCENTIVOS JULIO-DIC 2025</t>
  </si>
  <si>
    <t>PAGO SELLA TECHO</t>
  </si>
  <si>
    <t>PAGO UN CAMION DE AGUA CISTERNA</t>
  </si>
  <si>
    <t xml:space="preserve">PAGO SERVICIO DE PINTURA </t>
  </si>
  <si>
    <t xml:space="preserve">PAGO SERVICIO DE INTERNET </t>
  </si>
  <si>
    <t>PAGO SERVICIOS DE PINTURA</t>
  </si>
  <si>
    <t xml:space="preserve">PAGO SERVICIOS DE ALIMENTACION </t>
  </si>
  <si>
    <t xml:space="preserve">PAGO DOS CAMIONES DE AGUA CISTERNA </t>
  </si>
  <si>
    <t xml:space="preserve">PAGO REACTIVOS DEL LABORATORIO </t>
  </si>
  <si>
    <t xml:space="preserve">PAGO COMPRA DE TANQUE Y LLENADO DE OXIGEO </t>
  </si>
  <si>
    <t xml:space="preserve">PAGO MATERIALES DE OFICINA </t>
  </si>
  <si>
    <t>PAGO CONFECCION DE INVITACIONES Y BROCHURS</t>
  </si>
  <si>
    <t xml:space="preserve">PAGO FLETE A PROMESE CAL Y SUPLIDORA LEOPEÑA </t>
  </si>
  <si>
    <t xml:space="preserve">PAGO COMPRA DE EQUIPO COMPUTACIONAL </t>
  </si>
  <si>
    <t xml:space="preserve">PAGO COMPRA DE IMPRESORA </t>
  </si>
  <si>
    <t xml:space="preserve">PAGO FLOTA DE ODONTOLOGIA </t>
  </si>
  <si>
    <t>42159561102</t>
  </si>
  <si>
    <t>4524000000094</t>
  </si>
  <si>
    <t>260409002810050176</t>
  </si>
  <si>
    <t>260409002810050179</t>
  </si>
  <si>
    <t>42180775266</t>
  </si>
  <si>
    <t>42180791668</t>
  </si>
  <si>
    <t>42180802474</t>
  </si>
  <si>
    <t>42180821559</t>
  </si>
  <si>
    <t>4524000000137</t>
  </si>
  <si>
    <t>42237341590</t>
  </si>
  <si>
    <t>42245042613</t>
  </si>
  <si>
    <t>260422002810010172</t>
  </si>
  <si>
    <t>260422002810010175</t>
  </si>
  <si>
    <t>260422002810010178</t>
  </si>
  <si>
    <t>260422002810010181</t>
  </si>
  <si>
    <t>260422002810010184</t>
  </si>
  <si>
    <t>260422002810010187</t>
  </si>
  <si>
    <t>260422002810010190</t>
  </si>
  <si>
    <t>4524000000019</t>
  </si>
  <si>
    <t>260424002810010228</t>
  </si>
  <si>
    <t>260424002810010231</t>
  </si>
  <si>
    <t>260424002810010234</t>
  </si>
  <si>
    <t>4524000000012</t>
  </si>
  <si>
    <t>42265375894</t>
  </si>
  <si>
    <t>42265391587</t>
  </si>
  <si>
    <t>42265404483</t>
  </si>
  <si>
    <t>42285328203</t>
  </si>
  <si>
    <t>42285341601</t>
  </si>
  <si>
    <t>42285360789</t>
  </si>
  <si>
    <t>260429002810070147</t>
  </si>
  <si>
    <t>260429002810070150</t>
  </si>
  <si>
    <t>42298755861</t>
  </si>
  <si>
    <t>42298782310</t>
  </si>
  <si>
    <t>42298802726</t>
  </si>
  <si>
    <t>42298820669</t>
  </si>
  <si>
    <t>42298854053</t>
  </si>
  <si>
    <t>42298885859</t>
  </si>
  <si>
    <t>42298904228</t>
  </si>
  <si>
    <t>42298946149</t>
  </si>
  <si>
    <t>42298978051</t>
  </si>
  <si>
    <t>42298992476</t>
  </si>
  <si>
    <t xml:space="preserve">DEPOSITO PACIENTES EXTRANJEROS </t>
  </si>
  <si>
    <t xml:space="preserve">DEPOSITO  </t>
  </si>
  <si>
    <t xml:space="preserve">DEPOSITO ODONTOLOGIA </t>
  </si>
  <si>
    <t>DEPOSITO</t>
  </si>
  <si>
    <t>4524000000029</t>
  </si>
  <si>
    <t>42192540010</t>
  </si>
  <si>
    <t>42192564845</t>
  </si>
  <si>
    <t>42192577403</t>
  </si>
  <si>
    <t>42192596473</t>
  </si>
  <si>
    <t>42192613444</t>
  </si>
  <si>
    <t>42192654140</t>
  </si>
  <si>
    <t>42192936781</t>
  </si>
  <si>
    <t>FONDO NUMERO 1</t>
  </si>
  <si>
    <t xml:space="preserve">PAGO ALIMENTOS, PRODUCTOS DE PLASTICOS, LIMPIEZA Y OFICINA </t>
  </si>
  <si>
    <t xml:space="preserve">PAGO AGUA PARA CONSUMO </t>
  </si>
  <si>
    <t xml:space="preserve">PAGO REACTIVOS Y UTILES MENORES MEDICOS </t>
  </si>
  <si>
    <t xml:space="preserve">PAGO UN VIATICO A SANTIAGO Y SANTO DOMINGO </t>
  </si>
  <si>
    <t>PAGO IR-17 CORRESPONDIENTE AL FONDO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</si>
</sst>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</font>
    <font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6933C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5">
    <xf numFmtId="0" fontId="0" fillId="0" borderId="0" xfId="0"/>
    <xf numFmtId="0" fontId="1" fillId="0" borderId="0" xfId="0" applyFont="1"/>
    <xf numFmtId="14" fontId="6" fillId="2" borderId="0" xfId="3" applyNumberFormat="1" applyFont="1" applyFill="1" applyAlignment="1">
      <alignment horizontal="right"/>
    </xf>
    <xf numFmtId="1" fontId="6" fillId="2" borderId="0" xfId="2" applyNumberFormat="1" applyFont="1" applyFill="1" applyAlignment="1">
      <alignment horizontal="center"/>
    </xf>
    <xf numFmtId="0" fontId="6" fillId="2" borderId="0" xfId="4" applyFont="1" applyFill="1"/>
    <xf numFmtId="4" fontId="7" fillId="2" borderId="0" xfId="5" applyNumberFormat="1" applyFont="1" applyFill="1"/>
    <xf numFmtId="4" fontId="6" fillId="2" borderId="0" xfId="6" applyNumberFormat="1" applyFont="1" applyFill="1"/>
    <xf numFmtId="4" fontId="7" fillId="2" borderId="0" xfId="4" applyNumberFormat="1" applyFont="1" applyFill="1"/>
    <xf numFmtId="0" fontId="8" fillId="3" borderId="3" xfId="0" applyFont="1" applyFill="1" applyBorder="1"/>
    <xf numFmtId="0" fontId="9" fillId="4" borderId="4" xfId="1" applyFont="1" applyFill="1" applyBorder="1" applyAlignment="1">
      <alignment horizontal="center" vertical="center" wrapText="1"/>
    </xf>
    <xf numFmtId="49" fontId="9" fillId="4" borderId="1" xfId="2" applyNumberFormat="1" applyFont="1" applyFill="1" applyBorder="1" applyAlignment="1">
      <alignment horizontal="center"/>
    </xf>
    <xf numFmtId="0" fontId="9" fillId="4" borderId="5" xfId="1" applyFont="1" applyFill="1" applyBorder="1" applyAlignment="1">
      <alignment horizontal="center" vertical="center" wrapText="1"/>
    </xf>
    <xf numFmtId="0" fontId="9" fillId="4" borderId="6" xfId="1" applyFont="1" applyFill="1" applyBorder="1" applyAlignment="1">
      <alignment horizontal="center" vertical="center" wrapText="1"/>
    </xf>
    <xf numFmtId="14" fontId="9" fillId="5" borderId="1" xfId="3" applyNumberFormat="1" applyFont="1" applyFill="1" applyBorder="1" applyAlignment="1">
      <alignment horizontal="right"/>
    </xf>
    <xf numFmtId="49" fontId="9" fillId="5" borderId="1" xfId="2" applyNumberFormat="1" applyFont="1" applyFill="1" applyBorder="1" applyAlignment="1">
      <alignment horizontal="center"/>
    </xf>
    <xf numFmtId="0" fontId="9" fillId="5" borderId="1" xfId="4" applyFont="1" applyFill="1" applyBorder="1"/>
    <xf numFmtId="4" fontId="9" fillId="5" borderId="1" xfId="5" applyNumberFormat="1" applyFont="1" applyFill="1" applyBorder="1"/>
    <xf numFmtId="4" fontId="9" fillId="5" borderId="1" xfId="6" applyNumberFormat="1" applyFont="1" applyFill="1" applyBorder="1"/>
    <xf numFmtId="4" fontId="9" fillId="5" borderId="1" xfId="4" applyNumberFormat="1" applyFont="1" applyFill="1" applyBorder="1"/>
    <xf numFmtId="14" fontId="9" fillId="6" borderId="1" xfId="3" applyNumberFormat="1" applyFont="1" applyFill="1" applyBorder="1"/>
    <xf numFmtId="1" fontId="9" fillId="6" borderId="1" xfId="2" applyNumberFormat="1" applyFont="1" applyFill="1" applyBorder="1" applyAlignment="1">
      <alignment horizontal="center"/>
    </xf>
    <xf numFmtId="0" fontId="9" fillId="6" borderId="1" xfId="4" applyFont="1" applyFill="1" applyBorder="1" applyAlignment="1">
      <alignment wrapText="1"/>
    </xf>
    <xf numFmtId="4" fontId="9" fillId="6" borderId="1" xfId="5" applyNumberFormat="1" applyFont="1" applyFill="1" applyBorder="1"/>
    <xf numFmtId="4" fontId="10" fillId="6" borderId="1" xfId="0" applyNumberFormat="1" applyFont="1" applyFill="1" applyBorder="1"/>
    <xf numFmtId="14" fontId="9" fillId="7" borderId="1" xfId="3" applyNumberFormat="1" applyFont="1" applyFill="1" applyBorder="1" applyAlignment="1">
      <alignment horizontal="right"/>
    </xf>
    <xf numFmtId="49" fontId="9" fillId="7" borderId="1" xfId="2" applyNumberFormat="1" applyFont="1" applyFill="1" applyBorder="1" applyAlignment="1">
      <alignment horizontal="center"/>
    </xf>
    <xf numFmtId="0" fontId="9" fillId="7" borderId="1" xfId="4" applyFont="1" applyFill="1" applyBorder="1"/>
    <xf numFmtId="4" fontId="9" fillId="7" borderId="1" xfId="5" applyNumberFormat="1" applyFont="1" applyFill="1" applyBorder="1"/>
    <xf numFmtId="4" fontId="9" fillId="7" borderId="1" xfId="6" applyNumberFormat="1" applyFont="1" applyFill="1" applyBorder="1"/>
    <xf numFmtId="4" fontId="9" fillId="7" borderId="1" xfId="4" applyNumberFormat="1" applyFont="1" applyFill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7">
    <cellStyle name="Normal" xfId="0" builtinId="0"/>
    <cellStyle name="Normal 2 2" xfId="1" xr:uid="{00000000-0005-0000-0000-000001000000}"/>
    <cellStyle name="Normal 4" xfId="3" xr:uid="{00000000-0005-0000-0000-000002000000}"/>
    <cellStyle name="Normal 5" xfId="2" xr:uid="{00000000-0005-0000-0000-000003000000}"/>
    <cellStyle name="Normal 6" xfId="4" xr:uid="{00000000-0005-0000-0000-000004000000}"/>
    <cellStyle name="Normal 7" xfId="6" xr:uid="{00000000-0005-0000-0000-000005000000}"/>
    <cellStyle name="Normal 8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2</xdr:row>
      <xdr:rowOff>180975</xdr:rowOff>
    </xdr:from>
    <xdr:to>
      <xdr:col>1</xdr:col>
      <xdr:colOff>857795</xdr:colOff>
      <xdr:row>5</xdr:row>
      <xdr:rowOff>154734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581025"/>
          <a:ext cx="1896020" cy="5547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171450</xdr:rowOff>
    </xdr:from>
    <xdr:to>
      <xdr:col>1</xdr:col>
      <xdr:colOff>848270</xdr:colOff>
      <xdr:row>6</xdr:row>
      <xdr:rowOff>145209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C0A51E1-F9B4-4133-6318-557F78DF3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762000"/>
          <a:ext cx="1896020" cy="5547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6"/>
  <sheetViews>
    <sheetView zoomScaleNormal="100" workbookViewId="0">
      <selection activeCell="C42" sqref="C42"/>
    </sheetView>
  </sheetViews>
  <sheetFormatPr baseColWidth="10" defaultRowHeight="15" x14ac:dyDescent="0.25"/>
  <cols>
    <col min="1" max="1" width="16.5703125" bestFit="1" customWidth="1"/>
    <col min="2" max="2" width="16" customWidth="1"/>
    <col min="3" max="3" width="44.140625" customWidth="1"/>
    <col min="4" max="6" width="11.5703125" customWidth="1"/>
  </cols>
  <sheetData>
    <row r="1" spans="1:6" ht="15.75" x14ac:dyDescent="0.25">
      <c r="A1" s="32" t="s">
        <v>14</v>
      </c>
      <c r="B1" s="32"/>
      <c r="C1" s="32"/>
      <c r="D1" s="32"/>
      <c r="E1" s="32"/>
      <c r="F1" s="32"/>
    </row>
    <row r="2" spans="1:6" ht="15.75" x14ac:dyDescent="0.25">
      <c r="A2" s="32" t="s">
        <v>12</v>
      </c>
      <c r="B2" s="32"/>
      <c r="C2" s="32"/>
      <c r="D2" s="32"/>
      <c r="E2" s="32"/>
      <c r="F2" s="32"/>
    </row>
    <row r="3" spans="1:6" ht="15.75" x14ac:dyDescent="0.25">
      <c r="A3" s="32" t="s">
        <v>13</v>
      </c>
      <c r="B3" s="32"/>
      <c r="C3" s="32"/>
      <c r="D3" s="32"/>
      <c r="E3" s="32"/>
      <c r="F3" s="32"/>
    </row>
    <row r="4" spans="1:6" x14ac:dyDescent="0.25">
      <c r="A4" s="34" t="s">
        <v>24</v>
      </c>
      <c r="B4" s="34"/>
      <c r="C4" s="34"/>
      <c r="D4" s="34"/>
      <c r="E4" s="34"/>
      <c r="F4" s="34"/>
    </row>
    <row r="5" spans="1:6" x14ac:dyDescent="0.25">
      <c r="A5" s="34" t="s">
        <v>19</v>
      </c>
      <c r="B5" s="34"/>
      <c r="C5" s="34"/>
      <c r="D5" s="34"/>
      <c r="E5" s="34"/>
      <c r="F5" s="34"/>
    </row>
    <row r="6" spans="1:6" x14ac:dyDescent="0.25">
      <c r="A6" s="33" t="s">
        <v>15</v>
      </c>
      <c r="B6" s="33"/>
      <c r="C6" s="33"/>
      <c r="D6" s="33"/>
      <c r="E6" s="33"/>
      <c r="F6" s="33"/>
    </row>
    <row r="7" spans="1:6" ht="15.75" thickBot="1" x14ac:dyDescent="0.3">
      <c r="A7" s="30" t="s">
        <v>0</v>
      </c>
      <c r="B7" s="30"/>
      <c r="C7" s="30"/>
      <c r="D7" s="30"/>
      <c r="E7" s="31"/>
      <c r="F7" s="8"/>
    </row>
    <row r="8" spans="1:6" ht="15.75" thickBot="1" x14ac:dyDescent="0.3">
      <c r="A8" s="9" t="s">
        <v>1</v>
      </c>
      <c r="B8" s="10" t="s">
        <v>2</v>
      </c>
      <c r="C8" s="11" t="s">
        <v>3</v>
      </c>
      <c r="D8" s="11" t="s">
        <v>4</v>
      </c>
      <c r="E8" s="11" t="s">
        <v>5</v>
      </c>
      <c r="F8" s="12" t="s">
        <v>6</v>
      </c>
    </row>
    <row r="9" spans="1:6" x14ac:dyDescent="0.25">
      <c r="A9" s="13">
        <v>46113</v>
      </c>
      <c r="B9" s="14"/>
      <c r="C9" s="15" t="s">
        <v>7</v>
      </c>
      <c r="D9" s="16"/>
      <c r="E9" s="17"/>
      <c r="F9" s="18">
        <v>1656603.8690603334</v>
      </c>
    </row>
    <row r="10" spans="1:6" x14ac:dyDescent="0.25">
      <c r="A10" s="24">
        <v>46119</v>
      </c>
      <c r="B10" s="25" t="s">
        <v>43</v>
      </c>
      <c r="C10" s="26" t="s">
        <v>26</v>
      </c>
      <c r="D10" s="27"/>
      <c r="E10" s="28">
        <v>26932.74</v>
      </c>
      <c r="F10" s="29">
        <f>F9+D10-E10</f>
        <v>1629671.1290603334</v>
      </c>
    </row>
    <row r="11" spans="1:6" x14ac:dyDescent="0.25">
      <c r="A11" s="24">
        <v>46121</v>
      </c>
      <c r="B11" s="25" t="s">
        <v>44</v>
      </c>
      <c r="C11" s="26" t="s">
        <v>27</v>
      </c>
      <c r="D11" s="27"/>
      <c r="E11" s="28">
        <v>305586.11</v>
      </c>
      <c r="F11" s="29">
        <f t="shared" ref="F11:F52" si="0">F10+D11-E11</f>
        <v>1324085.0190603333</v>
      </c>
    </row>
    <row r="12" spans="1:6" x14ac:dyDescent="0.25">
      <c r="A12" s="24">
        <v>46121</v>
      </c>
      <c r="B12" s="25" t="s">
        <v>45</v>
      </c>
      <c r="C12" s="26" t="s">
        <v>84</v>
      </c>
      <c r="D12" s="27">
        <v>11600</v>
      </c>
      <c r="E12" s="28"/>
      <c r="F12" s="29">
        <f t="shared" si="0"/>
        <v>1335685.0190603333</v>
      </c>
    </row>
    <row r="13" spans="1:6" x14ac:dyDescent="0.25">
      <c r="A13" s="24">
        <v>46121</v>
      </c>
      <c r="B13" s="25" t="s">
        <v>46</v>
      </c>
      <c r="C13" s="26" t="s">
        <v>84</v>
      </c>
      <c r="D13" s="27">
        <v>6800</v>
      </c>
      <c r="E13" s="28"/>
      <c r="F13" s="29">
        <f t="shared" si="0"/>
        <v>1342485.0190603333</v>
      </c>
    </row>
    <row r="14" spans="1:6" x14ac:dyDescent="0.25">
      <c r="A14" s="24">
        <v>46122</v>
      </c>
      <c r="B14" s="25" t="s">
        <v>47</v>
      </c>
      <c r="C14" s="26" t="s">
        <v>28</v>
      </c>
      <c r="D14" s="27"/>
      <c r="E14" s="28">
        <v>24229.040000000001</v>
      </c>
      <c r="F14" s="29">
        <f t="shared" si="0"/>
        <v>1318255.9790603332</v>
      </c>
    </row>
    <row r="15" spans="1:6" x14ac:dyDescent="0.25">
      <c r="A15" s="24">
        <v>46122</v>
      </c>
      <c r="B15" s="25" t="s">
        <v>48</v>
      </c>
      <c r="C15" s="26" t="s">
        <v>29</v>
      </c>
      <c r="D15" s="27"/>
      <c r="E15" s="28">
        <v>2300.4</v>
      </c>
      <c r="F15" s="29">
        <f t="shared" si="0"/>
        <v>1315955.5790603333</v>
      </c>
    </row>
    <row r="16" spans="1:6" x14ac:dyDescent="0.25">
      <c r="A16" s="24">
        <v>46122</v>
      </c>
      <c r="B16" s="25" t="s">
        <v>49</v>
      </c>
      <c r="C16" s="26" t="s">
        <v>30</v>
      </c>
      <c r="D16" s="27"/>
      <c r="E16" s="28">
        <v>6300</v>
      </c>
      <c r="F16" s="29">
        <f t="shared" si="0"/>
        <v>1309655.5790603333</v>
      </c>
    </row>
    <row r="17" spans="1:6" x14ac:dyDescent="0.25">
      <c r="A17" s="24">
        <v>46122</v>
      </c>
      <c r="B17" s="25" t="s">
        <v>50</v>
      </c>
      <c r="C17" s="26" t="s">
        <v>31</v>
      </c>
      <c r="D17" s="27"/>
      <c r="E17" s="28">
        <v>5000</v>
      </c>
      <c r="F17" s="29">
        <f t="shared" si="0"/>
        <v>1304655.5790603333</v>
      </c>
    </row>
    <row r="18" spans="1:6" x14ac:dyDescent="0.25">
      <c r="A18" s="24">
        <v>46128</v>
      </c>
      <c r="B18" s="25" t="s">
        <v>51</v>
      </c>
      <c r="C18" s="26" t="s">
        <v>85</v>
      </c>
      <c r="D18" s="27">
        <v>347072.66</v>
      </c>
      <c r="E18" s="28"/>
      <c r="F18" s="29">
        <f t="shared" si="0"/>
        <v>1651728.2390603332</v>
      </c>
    </row>
    <row r="19" spans="1:6" x14ac:dyDescent="0.25">
      <c r="A19" s="24">
        <v>46132</v>
      </c>
      <c r="B19" s="25" t="s">
        <v>52</v>
      </c>
      <c r="C19" s="26" t="s">
        <v>23</v>
      </c>
      <c r="D19" s="27"/>
      <c r="E19" s="28">
        <v>5168.7299999999996</v>
      </c>
      <c r="F19" s="29">
        <f t="shared" si="0"/>
        <v>1646559.5090603333</v>
      </c>
    </row>
    <row r="20" spans="1:6" x14ac:dyDescent="0.25">
      <c r="A20" s="24">
        <v>46133</v>
      </c>
      <c r="B20" s="25" t="s">
        <v>53</v>
      </c>
      <c r="C20" s="26" t="s">
        <v>23</v>
      </c>
      <c r="D20" s="27"/>
      <c r="E20" s="28">
        <v>10040.15</v>
      </c>
      <c r="F20" s="29">
        <f t="shared" si="0"/>
        <v>1636519.3590603333</v>
      </c>
    </row>
    <row r="21" spans="1:6" x14ac:dyDescent="0.25">
      <c r="A21" s="24">
        <v>46134</v>
      </c>
      <c r="B21" s="25" t="s">
        <v>54</v>
      </c>
      <c r="C21" s="26" t="s">
        <v>86</v>
      </c>
      <c r="D21" s="27">
        <v>500</v>
      </c>
      <c r="E21" s="28"/>
      <c r="F21" s="29">
        <f t="shared" si="0"/>
        <v>1637019.3590603333</v>
      </c>
    </row>
    <row r="22" spans="1:6" x14ac:dyDescent="0.25">
      <c r="A22" s="24">
        <v>46134</v>
      </c>
      <c r="B22" s="25" t="s">
        <v>55</v>
      </c>
      <c r="C22" s="26" t="s">
        <v>86</v>
      </c>
      <c r="D22" s="27">
        <v>700</v>
      </c>
      <c r="E22" s="28"/>
      <c r="F22" s="29">
        <f t="shared" si="0"/>
        <v>1637719.3590603333</v>
      </c>
    </row>
    <row r="23" spans="1:6" x14ac:dyDescent="0.25">
      <c r="A23" s="24">
        <v>46134</v>
      </c>
      <c r="B23" s="25" t="s">
        <v>56</v>
      </c>
      <c r="C23" s="26" t="s">
        <v>86</v>
      </c>
      <c r="D23" s="27">
        <v>1100</v>
      </c>
      <c r="E23" s="28"/>
      <c r="F23" s="29">
        <f t="shared" si="0"/>
        <v>1638819.3590603333</v>
      </c>
    </row>
    <row r="24" spans="1:6" x14ac:dyDescent="0.25">
      <c r="A24" s="24">
        <v>46134</v>
      </c>
      <c r="B24" s="25" t="s">
        <v>57</v>
      </c>
      <c r="C24" s="26" t="s">
        <v>86</v>
      </c>
      <c r="D24" s="27">
        <v>2700</v>
      </c>
      <c r="E24" s="28"/>
      <c r="F24" s="29">
        <f t="shared" si="0"/>
        <v>1641519.3590603333</v>
      </c>
    </row>
    <row r="25" spans="1:6" x14ac:dyDescent="0.25">
      <c r="A25" s="24">
        <v>46134</v>
      </c>
      <c r="B25" s="25" t="s">
        <v>58</v>
      </c>
      <c r="C25" s="26" t="s">
        <v>86</v>
      </c>
      <c r="D25" s="27">
        <v>2100</v>
      </c>
      <c r="E25" s="28"/>
      <c r="F25" s="29">
        <f t="shared" si="0"/>
        <v>1643619.3590603333</v>
      </c>
    </row>
    <row r="26" spans="1:6" x14ac:dyDescent="0.25">
      <c r="A26" s="24">
        <v>46134</v>
      </c>
      <c r="B26" s="25" t="s">
        <v>59</v>
      </c>
      <c r="C26" s="26" t="s">
        <v>86</v>
      </c>
      <c r="D26" s="27">
        <v>1600</v>
      </c>
      <c r="E26" s="28"/>
      <c r="F26" s="29">
        <f t="shared" si="0"/>
        <v>1645219.3590603333</v>
      </c>
    </row>
    <row r="27" spans="1:6" x14ac:dyDescent="0.25">
      <c r="A27" s="24">
        <v>46134</v>
      </c>
      <c r="B27" s="25" t="s">
        <v>60</v>
      </c>
      <c r="C27" s="26" t="s">
        <v>84</v>
      </c>
      <c r="D27" s="27">
        <v>10300</v>
      </c>
      <c r="E27" s="28"/>
      <c r="F27" s="29">
        <f t="shared" si="0"/>
        <v>1655519.3590603333</v>
      </c>
    </row>
    <row r="28" spans="1:6" x14ac:dyDescent="0.25">
      <c r="A28" s="24">
        <v>46134</v>
      </c>
      <c r="B28" s="25" t="s">
        <v>61</v>
      </c>
      <c r="C28" s="26" t="s">
        <v>87</v>
      </c>
      <c r="D28" s="27">
        <v>167414.64000000001</v>
      </c>
      <c r="E28" s="28"/>
      <c r="F28" s="29">
        <f t="shared" si="0"/>
        <v>1822933.9990603332</v>
      </c>
    </row>
    <row r="29" spans="1:6" x14ac:dyDescent="0.25">
      <c r="A29" s="24">
        <v>46136</v>
      </c>
      <c r="B29" s="25" t="s">
        <v>62</v>
      </c>
      <c r="C29" s="26" t="s">
        <v>86</v>
      </c>
      <c r="D29" s="27">
        <v>1400</v>
      </c>
      <c r="E29" s="28"/>
      <c r="F29" s="29">
        <f t="shared" si="0"/>
        <v>1824333.9990603332</v>
      </c>
    </row>
    <row r="30" spans="1:6" x14ac:dyDescent="0.25">
      <c r="A30" s="24">
        <v>46136</v>
      </c>
      <c r="B30" s="25" t="s">
        <v>63</v>
      </c>
      <c r="C30" s="26" t="s">
        <v>86</v>
      </c>
      <c r="D30" s="27">
        <v>1900</v>
      </c>
      <c r="E30" s="28"/>
      <c r="F30" s="29">
        <f t="shared" si="0"/>
        <v>1826233.9990603332</v>
      </c>
    </row>
    <row r="31" spans="1:6" x14ac:dyDescent="0.25">
      <c r="A31" s="24">
        <v>46136</v>
      </c>
      <c r="B31" s="25" t="s">
        <v>64</v>
      </c>
      <c r="C31" s="26" t="s">
        <v>86</v>
      </c>
      <c r="D31" s="27">
        <v>850</v>
      </c>
      <c r="E31" s="28"/>
      <c r="F31" s="29">
        <f t="shared" si="0"/>
        <v>1827083.9990603332</v>
      </c>
    </row>
    <row r="32" spans="1:6" x14ac:dyDescent="0.25">
      <c r="A32" s="24">
        <v>46136</v>
      </c>
      <c r="B32" s="25" t="s">
        <v>65</v>
      </c>
      <c r="C32" s="26" t="s">
        <v>87</v>
      </c>
      <c r="D32" s="27">
        <v>3530.24</v>
      </c>
      <c r="E32" s="28"/>
      <c r="F32" s="29">
        <f t="shared" si="0"/>
        <v>1830614.2390603332</v>
      </c>
    </row>
    <row r="33" spans="1:6" x14ac:dyDescent="0.25">
      <c r="A33" s="24">
        <v>46136</v>
      </c>
      <c r="B33" s="25" t="s">
        <v>66</v>
      </c>
      <c r="C33" s="26" t="s">
        <v>32</v>
      </c>
      <c r="D33" s="27"/>
      <c r="E33" s="28">
        <v>6300</v>
      </c>
      <c r="F33" s="29">
        <f t="shared" si="0"/>
        <v>1824314.2390603332</v>
      </c>
    </row>
    <row r="34" spans="1:6" x14ac:dyDescent="0.25">
      <c r="A34" s="24">
        <v>46136</v>
      </c>
      <c r="B34" s="25" t="s">
        <v>67</v>
      </c>
      <c r="C34" s="26" t="s">
        <v>33</v>
      </c>
      <c r="D34" s="27"/>
      <c r="E34" s="28">
        <v>6300</v>
      </c>
      <c r="F34" s="29">
        <f t="shared" si="0"/>
        <v>1818014.2390603332</v>
      </c>
    </row>
    <row r="35" spans="1:6" x14ac:dyDescent="0.25">
      <c r="A35" s="24">
        <v>46136</v>
      </c>
      <c r="B35" s="25" t="s">
        <v>68</v>
      </c>
      <c r="C35" s="26" t="s">
        <v>34</v>
      </c>
      <c r="D35" s="27"/>
      <c r="E35" s="28">
        <v>4600.8</v>
      </c>
      <c r="F35" s="29">
        <f t="shared" si="0"/>
        <v>1813413.4390603332</v>
      </c>
    </row>
    <row r="36" spans="1:6" x14ac:dyDescent="0.25">
      <c r="A36" s="24">
        <v>46140</v>
      </c>
      <c r="B36" s="25" t="s">
        <v>22</v>
      </c>
      <c r="C36" s="26" t="s">
        <v>87</v>
      </c>
      <c r="D36" s="27">
        <v>16663.080000000002</v>
      </c>
      <c r="E36" s="28"/>
      <c r="F36" s="29">
        <f t="shared" si="0"/>
        <v>1830076.5190603333</v>
      </c>
    </row>
    <row r="37" spans="1:6" x14ac:dyDescent="0.25">
      <c r="A37" s="24">
        <v>46140</v>
      </c>
      <c r="B37" s="25" t="s">
        <v>69</v>
      </c>
      <c r="C37" s="26" t="s">
        <v>32</v>
      </c>
      <c r="D37" s="27"/>
      <c r="E37" s="28">
        <v>6300</v>
      </c>
      <c r="F37" s="29">
        <f t="shared" si="0"/>
        <v>1823776.5190603333</v>
      </c>
    </row>
    <row r="38" spans="1:6" x14ac:dyDescent="0.25">
      <c r="A38" s="24">
        <v>46140</v>
      </c>
      <c r="B38" s="25" t="s">
        <v>70</v>
      </c>
      <c r="C38" s="26" t="s">
        <v>33</v>
      </c>
      <c r="D38" s="27"/>
      <c r="E38" s="28">
        <v>6300</v>
      </c>
      <c r="F38" s="29">
        <f t="shared" si="0"/>
        <v>1817476.5190603333</v>
      </c>
    </row>
    <row r="39" spans="1:6" x14ac:dyDescent="0.25">
      <c r="A39" s="24">
        <v>46140</v>
      </c>
      <c r="B39" s="25" t="s">
        <v>71</v>
      </c>
      <c r="C39" s="26" t="s">
        <v>34</v>
      </c>
      <c r="D39" s="27"/>
      <c r="E39" s="28">
        <v>4600.8</v>
      </c>
      <c r="F39" s="29">
        <f t="shared" si="0"/>
        <v>1812875.7190603332</v>
      </c>
    </row>
    <row r="40" spans="1:6" x14ac:dyDescent="0.25">
      <c r="A40" s="24">
        <v>46141</v>
      </c>
      <c r="B40" s="25" t="s">
        <v>72</v>
      </c>
      <c r="C40" s="26" t="s">
        <v>86</v>
      </c>
      <c r="D40" s="27">
        <v>1700</v>
      </c>
      <c r="E40" s="28"/>
      <c r="F40" s="29">
        <f t="shared" si="0"/>
        <v>1814575.7190603332</v>
      </c>
    </row>
    <row r="41" spans="1:6" x14ac:dyDescent="0.25">
      <c r="A41" s="24">
        <v>46141</v>
      </c>
      <c r="B41" s="25" t="s">
        <v>73</v>
      </c>
      <c r="C41" s="26" t="s">
        <v>84</v>
      </c>
      <c r="D41" s="27">
        <v>14850</v>
      </c>
      <c r="E41" s="28"/>
      <c r="F41" s="29">
        <f t="shared" si="0"/>
        <v>1829425.7190603332</v>
      </c>
    </row>
    <row r="42" spans="1:6" x14ac:dyDescent="0.25">
      <c r="A42" s="24">
        <v>46142</v>
      </c>
      <c r="B42" s="25" t="s">
        <v>74</v>
      </c>
      <c r="C42" s="26" t="s">
        <v>35</v>
      </c>
      <c r="D42" s="27"/>
      <c r="E42" s="28">
        <v>161680.95999999999</v>
      </c>
      <c r="F42" s="29">
        <f t="shared" si="0"/>
        <v>1667744.7590603333</v>
      </c>
    </row>
    <row r="43" spans="1:6" x14ac:dyDescent="0.25">
      <c r="A43" s="24">
        <v>46142</v>
      </c>
      <c r="B43" s="25" t="s">
        <v>75</v>
      </c>
      <c r="C43" s="26" t="s">
        <v>36</v>
      </c>
      <c r="D43" s="27"/>
      <c r="E43" s="28">
        <v>89870</v>
      </c>
      <c r="F43" s="29">
        <f t="shared" si="0"/>
        <v>1577874.7590603333</v>
      </c>
    </row>
    <row r="44" spans="1:6" x14ac:dyDescent="0.25">
      <c r="A44" s="24">
        <v>46142</v>
      </c>
      <c r="B44" s="25" t="s">
        <v>76</v>
      </c>
      <c r="C44" s="26" t="s">
        <v>37</v>
      </c>
      <c r="D44" s="27"/>
      <c r="E44" s="28">
        <v>9661.5</v>
      </c>
      <c r="F44" s="29">
        <f t="shared" si="0"/>
        <v>1568213.2590603333</v>
      </c>
    </row>
    <row r="45" spans="1:6" x14ac:dyDescent="0.25">
      <c r="A45" s="24">
        <v>46142</v>
      </c>
      <c r="B45" s="25" t="s">
        <v>77</v>
      </c>
      <c r="C45" s="26" t="s">
        <v>20</v>
      </c>
      <c r="D45" s="27"/>
      <c r="E45" s="28">
        <v>8000</v>
      </c>
      <c r="F45" s="29">
        <f t="shared" si="0"/>
        <v>1560213.2590603333</v>
      </c>
    </row>
    <row r="46" spans="1:6" x14ac:dyDescent="0.25">
      <c r="A46" s="24">
        <v>46142</v>
      </c>
      <c r="B46" s="25" t="s">
        <v>78</v>
      </c>
      <c r="C46" s="26" t="s">
        <v>38</v>
      </c>
      <c r="D46" s="27"/>
      <c r="E46" s="28">
        <v>8555</v>
      </c>
      <c r="F46" s="29">
        <f t="shared" si="0"/>
        <v>1551658.2590603333</v>
      </c>
    </row>
    <row r="47" spans="1:6" x14ac:dyDescent="0.25">
      <c r="A47" s="24">
        <v>46142</v>
      </c>
      <c r="B47" s="25" t="s">
        <v>79</v>
      </c>
      <c r="C47" s="26" t="s">
        <v>34</v>
      </c>
      <c r="D47" s="27"/>
      <c r="E47" s="28">
        <v>4600.8</v>
      </c>
      <c r="F47" s="29">
        <f t="shared" si="0"/>
        <v>1547057.4590603332</v>
      </c>
    </row>
    <row r="48" spans="1:6" x14ac:dyDescent="0.25">
      <c r="A48" s="24">
        <v>46142</v>
      </c>
      <c r="B48" s="25" t="s">
        <v>80</v>
      </c>
      <c r="C48" s="26" t="s">
        <v>39</v>
      </c>
      <c r="D48" s="27"/>
      <c r="E48" s="28">
        <v>5256</v>
      </c>
      <c r="F48" s="29">
        <f t="shared" si="0"/>
        <v>1541801.4590603332</v>
      </c>
    </row>
    <row r="49" spans="1:6" x14ac:dyDescent="0.25">
      <c r="A49" s="24">
        <v>46142</v>
      </c>
      <c r="B49" s="25" t="s">
        <v>81</v>
      </c>
      <c r="C49" s="26" t="s">
        <v>40</v>
      </c>
      <c r="D49" s="27"/>
      <c r="E49" s="28">
        <v>36100</v>
      </c>
      <c r="F49" s="29">
        <f t="shared" si="0"/>
        <v>1505701.4590603332</v>
      </c>
    </row>
    <row r="50" spans="1:6" x14ac:dyDescent="0.25">
      <c r="A50" s="24">
        <v>46142</v>
      </c>
      <c r="B50" s="25" t="s">
        <v>82</v>
      </c>
      <c r="C50" s="26" t="s">
        <v>41</v>
      </c>
      <c r="D50" s="27"/>
      <c r="E50" s="28">
        <v>42668.800000000003</v>
      </c>
      <c r="F50" s="29">
        <f t="shared" si="0"/>
        <v>1463032.6590603332</v>
      </c>
    </row>
    <row r="51" spans="1:6" x14ac:dyDescent="0.25">
      <c r="A51" s="24">
        <v>46142</v>
      </c>
      <c r="B51" s="25" t="s">
        <v>83</v>
      </c>
      <c r="C51" s="26" t="s">
        <v>42</v>
      </c>
      <c r="D51" s="27"/>
      <c r="E51" s="28">
        <v>1355</v>
      </c>
      <c r="F51" s="29">
        <f t="shared" si="0"/>
        <v>1461677.6590603332</v>
      </c>
    </row>
    <row r="52" spans="1:6" x14ac:dyDescent="0.25">
      <c r="A52" s="24">
        <v>46142</v>
      </c>
      <c r="B52" s="20" t="s">
        <v>8</v>
      </c>
      <c r="C52" s="21" t="s">
        <v>25</v>
      </c>
      <c r="D52" s="22"/>
      <c r="E52" s="23">
        <v>1396.14</v>
      </c>
      <c r="F52" s="29">
        <f t="shared" si="0"/>
        <v>1460281.5190603333</v>
      </c>
    </row>
    <row r="53" spans="1:6" x14ac:dyDescent="0.25">
      <c r="A53" s="2"/>
      <c r="B53" s="3"/>
      <c r="C53" s="4"/>
      <c r="D53" s="5"/>
      <c r="E53" s="6"/>
      <c r="F53" s="7"/>
    </row>
    <row r="54" spans="1:6" x14ac:dyDescent="0.25">
      <c r="A54" s="2"/>
      <c r="B54" s="3"/>
      <c r="C54" s="4"/>
      <c r="D54" s="5"/>
      <c r="E54" s="6"/>
      <c r="F54" s="7"/>
    </row>
    <row r="55" spans="1:6" x14ac:dyDescent="0.25">
      <c r="A55" t="s">
        <v>9</v>
      </c>
      <c r="D55" t="s">
        <v>10</v>
      </c>
    </row>
    <row r="56" spans="1:6" x14ac:dyDescent="0.25">
      <c r="A56" t="s">
        <v>17</v>
      </c>
      <c r="D56" t="s">
        <v>18</v>
      </c>
    </row>
  </sheetData>
  <mergeCells count="7">
    <mergeCell ref="A7:E7"/>
    <mergeCell ref="A1:F1"/>
    <mergeCell ref="A2:F2"/>
    <mergeCell ref="A3:F3"/>
    <mergeCell ref="A4:F4"/>
    <mergeCell ref="A5:F5"/>
    <mergeCell ref="A6:F6"/>
  </mergeCells>
  <pageMargins left="0.7" right="0.7" top="0.75" bottom="0.75" header="0.3" footer="0.3"/>
  <pageSetup scale="81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5"/>
  <sheetViews>
    <sheetView tabSelected="1" zoomScaleNormal="100" workbookViewId="0">
      <selection activeCell="H23" sqref="H23"/>
    </sheetView>
  </sheetViews>
  <sheetFormatPr baseColWidth="10" defaultRowHeight="15" x14ac:dyDescent="0.25"/>
  <cols>
    <col min="1" max="1" width="16.5703125" bestFit="1" customWidth="1"/>
    <col min="2" max="2" width="16" customWidth="1"/>
    <col min="3" max="3" width="44.140625" customWidth="1"/>
    <col min="4" max="4" width="9" customWidth="1"/>
    <col min="5" max="5" width="9.5703125" customWidth="1"/>
    <col min="6" max="6" width="9.28515625" customWidth="1"/>
  </cols>
  <sheetData>
    <row r="1" spans="1:6" x14ac:dyDescent="0.25">
      <c r="C1" s="1"/>
      <c r="D1" s="1"/>
      <c r="E1" s="1"/>
    </row>
    <row r="2" spans="1:6" ht="15.75" x14ac:dyDescent="0.25">
      <c r="A2" s="32" t="s">
        <v>14</v>
      </c>
      <c r="B2" s="32"/>
      <c r="C2" s="32"/>
      <c r="D2" s="32"/>
      <c r="E2" s="32"/>
      <c r="F2" s="32"/>
    </row>
    <row r="3" spans="1:6" ht="15.75" x14ac:dyDescent="0.25">
      <c r="A3" s="32" t="s">
        <v>12</v>
      </c>
      <c r="B3" s="32"/>
      <c r="C3" s="32"/>
      <c r="D3" s="32"/>
      <c r="E3" s="32"/>
      <c r="F3" s="32"/>
    </row>
    <row r="4" spans="1:6" ht="15.75" x14ac:dyDescent="0.25">
      <c r="A4" s="32" t="s">
        <v>13</v>
      </c>
      <c r="B4" s="32"/>
      <c r="C4" s="32"/>
      <c r="D4" s="32"/>
      <c r="E4" s="32"/>
      <c r="F4" s="32"/>
    </row>
    <row r="5" spans="1:6" x14ac:dyDescent="0.25">
      <c r="A5" s="34" t="s">
        <v>24</v>
      </c>
      <c r="B5" s="34"/>
      <c r="C5" s="34"/>
      <c r="D5" s="34"/>
      <c r="E5" s="34"/>
      <c r="F5" s="34"/>
    </row>
    <row r="6" spans="1:6" x14ac:dyDescent="0.25">
      <c r="A6" s="34" t="s">
        <v>16</v>
      </c>
      <c r="B6" s="34"/>
      <c r="C6" s="34"/>
      <c r="D6" s="34"/>
      <c r="E6" s="34"/>
      <c r="F6" s="34"/>
    </row>
    <row r="7" spans="1:6" x14ac:dyDescent="0.25">
      <c r="A7" s="33" t="s">
        <v>15</v>
      </c>
      <c r="B7" s="33"/>
      <c r="C7" s="33"/>
      <c r="D7" s="33"/>
      <c r="E7" s="33"/>
      <c r="F7" s="33"/>
    </row>
    <row r="8" spans="1:6" ht="15.75" thickBot="1" x14ac:dyDescent="0.3">
      <c r="A8" s="30" t="s">
        <v>0</v>
      </c>
      <c r="B8" s="30"/>
      <c r="C8" s="30"/>
      <c r="D8" s="30"/>
      <c r="E8" s="31"/>
      <c r="F8" s="8"/>
    </row>
    <row r="9" spans="1:6" ht="15.75" thickBot="1" x14ac:dyDescent="0.3">
      <c r="A9" s="9" t="s">
        <v>1</v>
      </c>
      <c r="B9" s="10" t="s">
        <v>2</v>
      </c>
      <c r="C9" s="11" t="s">
        <v>3</v>
      </c>
      <c r="D9" s="11" t="s">
        <v>4</v>
      </c>
      <c r="E9" s="11" t="s">
        <v>5</v>
      </c>
      <c r="F9" s="12" t="s">
        <v>6</v>
      </c>
    </row>
    <row r="10" spans="1:6" x14ac:dyDescent="0.25">
      <c r="A10" s="13">
        <v>46113</v>
      </c>
      <c r="B10" s="14"/>
      <c r="C10" s="15" t="s">
        <v>7</v>
      </c>
      <c r="D10" s="16"/>
      <c r="E10" s="17"/>
      <c r="F10" s="18">
        <v>111.38</v>
      </c>
    </row>
    <row r="11" spans="1:6" x14ac:dyDescent="0.25">
      <c r="A11" s="24">
        <v>46122</v>
      </c>
      <c r="B11" s="25" t="s">
        <v>88</v>
      </c>
      <c r="C11" s="26" t="s">
        <v>96</v>
      </c>
      <c r="D11" s="27">
        <v>300000</v>
      </c>
      <c r="E11" s="28"/>
      <c r="F11" s="29">
        <f>F10+D11-E11</f>
        <v>300111.38</v>
      </c>
    </row>
    <row r="12" spans="1:6" x14ac:dyDescent="0.25">
      <c r="A12" s="24">
        <v>46125</v>
      </c>
      <c r="B12" s="25" t="s">
        <v>89</v>
      </c>
      <c r="C12" s="26" t="s">
        <v>21</v>
      </c>
      <c r="D12" s="27"/>
      <c r="E12" s="28">
        <v>44687.72</v>
      </c>
      <c r="F12" s="29">
        <f t="shared" ref="F12:F19" si="0">F11+D12-E12</f>
        <v>255423.66</v>
      </c>
    </row>
    <row r="13" spans="1:6" x14ac:dyDescent="0.25">
      <c r="A13" s="24">
        <v>46125</v>
      </c>
      <c r="B13" s="25" t="s">
        <v>90</v>
      </c>
      <c r="C13" s="26" t="s">
        <v>97</v>
      </c>
      <c r="D13" s="27"/>
      <c r="E13" s="28">
        <v>85837.77</v>
      </c>
      <c r="F13" s="29">
        <f t="shared" si="0"/>
        <v>169585.89</v>
      </c>
    </row>
    <row r="14" spans="1:6" x14ac:dyDescent="0.25">
      <c r="A14" s="24">
        <v>46125</v>
      </c>
      <c r="B14" s="25" t="s">
        <v>91</v>
      </c>
      <c r="C14" s="26" t="s">
        <v>98</v>
      </c>
      <c r="D14" s="27"/>
      <c r="E14" s="28">
        <v>11475</v>
      </c>
      <c r="F14" s="29">
        <f t="shared" si="0"/>
        <v>158110.89000000001</v>
      </c>
    </row>
    <row r="15" spans="1:6" x14ac:dyDescent="0.25">
      <c r="A15" s="24">
        <v>46125</v>
      </c>
      <c r="B15" s="25" t="s">
        <v>92</v>
      </c>
      <c r="C15" s="26" t="s">
        <v>99</v>
      </c>
      <c r="D15" s="27"/>
      <c r="E15" s="28">
        <v>115414.52</v>
      </c>
      <c r="F15" s="29">
        <f t="shared" si="0"/>
        <v>42696.37000000001</v>
      </c>
    </row>
    <row r="16" spans="1:6" x14ac:dyDescent="0.25">
      <c r="A16" s="24">
        <v>46125</v>
      </c>
      <c r="B16" s="25" t="s">
        <v>93</v>
      </c>
      <c r="C16" s="26" t="s">
        <v>37</v>
      </c>
      <c r="D16" s="27"/>
      <c r="E16" s="28">
        <v>37285.25</v>
      </c>
      <c r="F16" s="29">
        <f t="shared" si="0"/>
        <v>5411.1200000000099</v>
      </c>
    </row>
    <row r="17" spans="1:6" x14ac:dyDescent="0.25">
      <c r="A17" s="24">
        <v>46125</v>
      </c>
      <c r="B17" s="25" t="s">
        <v>94</v>
      </c>
      <c r="C17" s="26" t="s">
        <v>100</v>
      </c>
      <c r="D17" s="27"/>
      <c r="E17" s="28">
        <v>3000</v>
      </c>
      <c r="F17" s="29">
        <f t="shared" si="0"/>
        <v>2411.1200000000099</v>
      </c>
    </row>
    <row r="18" spans="1:6" x14ac:dyDescent="0.25">
      <c r="A18" s="24">
        <v>46125</v>
      </c>
      <c r="B18" s="25" t="s">
        <v>95</v>
      </c>
      <c r="C18" s="26" t="s">
        <v>101</v>
      </c>
      <c r="D18" s="27"/>
      <c r="E18" s="28">
        <v>1882.53</v>
      </c>
      <c r="F18" s="29">
        <f t="shared" si="0"/>
        <v>528.59000000000992</v>
      </c>
    </row>
    <row r="19" spans="1:6" x14ac:dyDescent="0.25">
      <c r="A19" s="19">
        <v>46142</v>
      </c>
      <c r="B19" s="20" t="s">
        <v>8</v>
      </c>
      <c r="C19" s="21" t="s">
        <v>25</v>
      </c>
      <c r="D19" s="22"/>
      <c r="E19" s="23">
        <v>528.59</v>
      </c>
      <c r="F19" s="29">
        <f t="shared" si="0"/>
        <v>9.8907548817805946E-12</v>
      </c>
    </row>
    <row r="20" spans="1:6" x14ac:dyDescent="0.25">
      <c r="A20" s="2"/>
      <c r="B20" s="3"/>
      <c r="C20" s="4"/>
      <c r="D20" s="5"/>
      <c r="E20" s="6"/>
      <c r="F20" s="7"/>
    </row>
    <row r="21" spans="1:6" x14ac:dyDescent="0.25">
      <c r="A21" s="2"/>
      <c r="B21" s="3"/>
      <c r="C21" s="4"/>
      <c r="D21" s="5"/>
      <c r="E21" s="6"/>
      <c r="F21" s="7"/>
    </row>
    <row r="22" spans="1:6" x14ac:dyDescent="0.25">
      <c r="A22" s="2"/>
      <c r="B22" s="3"/>
      <c r="C22" s="4"/>
      <c r="D22" s="5"/>
      <c r="E22" s="6"/>
      <c r="F22" s="7"/>
    </row>
    <row r="23" spans="1:6" x14ac:dyDescent="0.25">
      <c r="A23" t="s">
        <v>9</v>
      </c>
      <c r="D23" t="s">
        <v>10</v>
      </c>
    </row>
    <row r="24" spans="1:6" x14ac:dyDescent="0.25">
      <c r="A24" t="s">
        <v>17</v>
      </c>
      <c r="D24" t="s">
        <v>18</v>
      </c>
    </row>
    <row r="25" spans="1:6" x14ac:dyDescent="0.25">
      <c r="A25" t="s">
        <v>11</v>
      </c>
    </row>
  </sheetData>
  <mergeCells count="7">
    <mergeCell ref="A8:E8"/>
    <mergeCell ref="A2:F2"/>
    <mergeCell ref="A3:F3"/>
    <mergeCell ref="A4:F4"/>
    <mergeCell ref="A7:F7"/>
    <mergeCell ref="A5:F5"/>
    <mergeCell ref="A6:F6"/>
  </mergeCells>
  <pageMargins left="0.7" right="0.7" top="0.75" bottom="0.75" header="0.3" footer="0.3"/>
  <pageSetup scale="8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VS ABRIL 2026</vt:lpstr>
      <vt:lpstr>OP ABRIL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2026-05-05T18:52:31Z</dcterms:modified>
</cp:coreProperties>
</file>