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TABILIDAD\ALEXA\CONTABILIDAD\DEPARTAMENTO CONTABILIDAD\11- DEUDA DEL MES\"/>
    </mc:Choice>
  </mc:AlternateContent>
  <xr:revisionPtr revIDLastSave="0" documentId="13_ncr:1_{F58387A4-2684-4CC4-B315-C5FFC2E25307}" xr6:coauthVersionLast="47" xr6:coauthVersionMax="47" xr10:uidLastSave="{00000000-0000-0000-0000-000000000000}"/>
  <bookViews>
    <workbookView xWindow="-120" yWindow="-120" windowWidth="20730" windowHeight="11040" tabRatio="599" xr2:uid="{00000000-000D-0000-FFFF-FFFF00000000}"/>
  </bookViews>
  <sheets>
    <sheet name="DEUDA X PERIODO" sheetId="4" r:id="rId1"/>
    <sheet name="DEUDA X FACTURA" sheetId="5" r:id="rId2"/>
    <sheet name="SALDO X ANTIGUEDAD" sheetId="6" r:id="rId3"/>
  </sheets>
  <externalReferences>
    <externalReference r:id="rId4"/>
  </externalReferences>
  <definedNames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6" l="1"/>
  <c r="G17" i="6"/>
  <c r="G18" i="6"/>
  <c r="G19" i="6"/>
  <c r="G20" i="6"/>
  <c r="G21" i="6"/>
  <c r="G22" i="6"/>
  <c r="G23" i="6"/>
  <c r="G24" i="6"/>
  <c r="G16" i="6"/>
  <c r="H13" i="6"/>
  <c r="G12" i="6"/>
  <c r="H38" i="6"/>
  <c r="I38" i="6"/>
  <c r="F29" i="6"/>
  <c r="F30" i="6"/>
  <c r="F31" i="6"/>
  <c r="F32" i="6"/>
  <c r="F33" i="6"/>
  <c r="F34" i="6"/>
  <c r="F35" i="6"/>
  <c r="F36" i="6"/>
  <c r="G14" i="6"/>
  <c r="G15" i="6"/>
  <c r="M11" i="4"/>
  <c r="M12" i="4"/>
  <c r="M13" i="4"/>
  <c r="M10" i="4"/>
  <c r="G38" i="6" l="1"/>
  <c r="M14" i="4"/>
  <c r="F25" i="6" l="1"/>
  <c r="F26" i="6"/>
  <c r="F27" i="6"/>
  <c r="F28" i="6"/>
  <c r="F10" i="6"/>
  <c r="F11" i="6"/>
  <c r="F38" i="6" l="1"/>
  <c r="J9" i="6"/>
  <c r="J38" i="6" s="1"/>
  <c r="L14" i="4"/>
  <c r="K14" i="4"/>
  <c r="E38" i="6" l="1"/>
  <c r="F38" i="5"/>
  <c r="J14" i="4" l="1"/>
  <c r="I14" i="4"/>
  <c r="H14" i="4"/>
  <c r="G14" i="4"/>
  <c r="F14" i="4"/>
  <c r="E14" i="4"/>
  <c r="D14" i="4"/>
</calcChain>
</file>

<file path=xl/sharedStrings.xml><?xml version="1.0" encoding="utf-8"?>
<sst xmlns="http://schemas.openxmlformats.org/spreadsheetml/2006/main" count="216" uniqueCount="93">
  <si>
    <t xml:space="preserve">NOMBRES PROVEEDOR  </t>
  </si>
  <si>
    <t xml:space="preserve">Total General </t>
  </si>
  <si>
    <t>No.</t>
  </si>
  <si>
    <t>PERIODOS</t>
  </si>
  <si>
    <t>Total</t>
  </si>
  <si>
    <r>
      <rPr>
        <b/>
        <sz val="11"/>
        <color rgb="FF000000"/>
        <rFont val="Aptos Narrow"/>
        <family val="2"/>
      </rPr>
      <t>≤</t>
    </r>
    <r>
      <rPr>
        <b/>
        <sz val="11"/>
        <color rgb="FF000000"/>
        <rFont val="Calibri"/>
        <family val="2"/>
      </rPr>
      <t>2014</t>
    </r>
  </si>
  <si>
    <t>2015-2019</t>
  </si>
  <si>
    <t>Republica Dominicana</t>
  </si>
  <si>
    <t>SERVICIO NACIONAL DE SALUD</t>
  </si>
  <si>
    <t>Fecha</t>
  </si>
  <si>
    <t>TOTAL DEUDA</t>
  </si>
  <si>
    <t>​</t>
  </si>
  <si>
    <t>Nombre</t>
  </si>
  <si>
    <t>RNC / Cédula</t>
  </si>
  <si>
    <t>Núm. Factura u otro Documento</t>
  </si>
  <si>
    <t xml:space="preserve">Fecha </t>
  </si>
  <si>
    <t>Monto</t>
  </si>
  <si>
    <t>1 a 30 dias</t>
  </si>
  <si>
    <t xml:space="preserve">31 a 60 dias </t>
  </si>
  <si>
    <t xml:space="preserve">61 a 90 dias </t>
  </si>
  <si>
    <t>91 a 120 dias</t>
  </si>
  <si>
    <t xml:space="preserve">121 dias y más </t>
  </si>
  <si>
    <t>Enc. Contabilidad</t>
  </si>
  <si>
    <t>Enc. Administrativo</t>
  </si>
  <si>
    <t>Director</t>
  </si>
  <si>
    <t>No. RNC</t>
  </si>
  <si>
    <t>Comprobante Fiscal (NCF)</t>
  </si>
  <si>
    <t>Rubro</t>
  </si>
  <si>
    <t>Monto Total</t>
  </si>
  <si>
    <t>RNC</t>
  </si>
  <si>
    <t xml:space="preserve">   SERVICIO REGIONAL DE SALUD CIBAO NORTE </t>
  </si>
  <si>
    <t xml:space="preserve">SERVICIO REGIONAL DE SALUD CIBAO NORTE </t>
  </si>
  <si>
    <t xml:space="preserve">HOSPITAL: YRENE FERNANDEZ </t>
  </si>
  <si>
    <t xml:space="preserve">ALEXANDER ANTIGUA </t>
  </si>
  <si>
    <t>05401478820</t>
  </si>
  <si>
    <t>ONLINE PLANET CC</t>
  </si>
  <si>
    <t>130221642</t>
  </si>
  <si>
    <t>B1500000110</t>
  </si>
  <si>
    <t xml:space="preserve">MANTENIMIENTO SILLONES ODONTOLOGIA </t>
  </si>
  <si>
    <t xml:space="preserve">PRODUCTOS AGRICOLAS </t>
  </si>
  <si>
    <r>
      <rPr>
        <b/>
        <sz val="14"/>
        <color theme="1"/>
        <rFont val="Calibri"/>
        <family val="2"/>
        <scheme val="minor"/>
      </rPr>
      <t>ESTABLECIMIENTO</t>
    </r>
    <r>
      <rPr>
        <b/>
        <sz val="12"/>
        <color theme="1"/>
        <rFont val="Calibri"/>
        <family val="2"/>
        <scheme val="minor"/>
      </rPr>
      <t>____</t>
    </r>
    <r>
      <rPr>
        <b/>
        <u/>
        <sz val="12"/>
        <color theme="1"/>
        <rFont val="Calibri"/>
        <family val="2"/>
        <scheme val="minor"/>
      </rPr>
      <t>HOSPITAL YRENE FERNANDEZ</t>
    </r>
    <r>
      <rPr>
        <b/>
        <sz val="12"/>
        <color theme="1"/>
        <rFont val="Calibri"/>
        <family val="2"/>
        <scheme val="minor"/>
      </rPr>
      <t xml:space="preserve">_______ REGION </t>
    </r>
    <r>
      <rPr>
        <b/>
        <u/>
        <sz val="12"/>
        <color theme="1"/>
        <rFont val="Calibri"/>
        <family val="2"/>
        <scheme val="minor"/>
      </rPr>
      <t>II</t>
    </r>
  </si>
  <si>
    <t xml:space="preserve">Hospital: YRENE FERNANDEZ </t>
  </si>
  <si>
    <t xml:space="preserve">SRS: CIBAO NORTE </t>
  </si>
  <si>
    <t>Elaborado por: Lic. Alexa Aybar</t>
  </si>
  <si>
    <t>Revisado por: Lic. Juan Ramón Hernández</t>
  </si>
  <si>
    <t xml:space="preserve">Revisado por: Lic. Juan Ramón Hernández </t>
  </si>
  <si>
    <t xml:space="preserve">Elaborado por: Lic. Alexa Aybar </t>
  </si>
  <si>
    <t xml:space="preserve">MATERIALES DE OFICINA </t>
  </si>
  <si>
    <t xml:space="preserve">ALIMENTOS </t>
  </si>
  <si>
    <t xml:space="preserve">ENMANUEL BATISTA </t>
  </si>
  <si>
    <t>03500197599</t>
  </si>
  <si>
    <t>UTILES MENORES MEDICOS</t>
  </si>
  <si>
    <t>E450000000369</t>
  </si>
  <si>
    <t xml:space="preserve">PRODUCTOS DE PAPEL, PLASTICOS, LIMPIEZA Y OFICINA </t>
  </si>
  <si>
    <t xml:space="preserve">EQUIPOS MEDICOS DOMINGUEZ </t>
  </si>
  <si>
    <t>B1500002193</t>
  </si>
  <si>
    <t>E450000000385</t>
  </si>
  <si>
    <t>E450000000389</t>
  </si>
  <si>
    <t>E450000000390</t>
  </si>
  <si>
    <t>E450000000391</t>
  </si>
  <si>
    <t>E450000000395</t>
  </si>
  <si>
    <t>E450000000397</t>
  </si>
  <si>
    <t>E450000000398</t>
  </si>
  <si>
    <t>E450000000400</t>
  </si>
  <si>
    <t>E450000000401</t>
  </si>
  <si>
    <t>E450000000402</t>
  </si>
  <si>
    <t>E450000000403</t>
  </si>
  <si>
    <t>E450000000404</t>
  </si>
  <si>
    <t>E450000000896</t>
  </si>
  <si>
    <t>E450000000605</t>
  </si>
  <si>
    <t>PRODUCTOS DE PLASTICOS Y LIMPIEZA</t>
  </si>
  <si>
    <t xml:space="preserve">HERRAMIENTAS MENORES </t>
  </si>
  <si>
    <t>PRODUCTOS DE PAPEL, LIMPIEZA, COCINA E INSECTICIDAD</t>
  </si>
  <si>
    <t xml:space="preserve">PRODUCTOS DE PLASTICOS, LIMPIEZA Y OFICINA </t>
  </si>
  <si>
    <t>Reporte clasificacion de deuda por proveedor y por periodos. Al 31 DE MAYO DE 2026</t>
  </si>
  <si>
    <t xml:space="preserve">DOS CAMIONES DE AGUA CISTERNA RIO BAO </t>
  </si>
  <si>
    <t>B1100000422</t>
  </si>
  <si>
    <t>B1100000428</t>
  </si>
  <si>
    <t>E450000000934</t>
  </si>
  <si>
    <t>E450000000399</t>
  </si>
  <si>
    <t>E450000001409</t>
  </si>
  <si>
    <t>E450000001410</t>
  </si>
  <si>
    <t>E450000001411</t>
  </si>
  <si>
    <t>E450000001412</t>
  </si>
  <si>
    <t>ALIMENTOS, PRODUCTOS AGRICOLAS, PLASTICOS Y CERRADURA</t>
  </si>
  <si>
    <t>ALIMENTOS</t>
  </si>
  <si>
    <t xml:space="preserve">PRODUCTOS DE OFICINA Y COCINA </t>
  </si>
  <si>
    <t xml:space="preserve">AGUA, PRODUCTOS DE PLASTICOS Y LIMPIEZA </t>
  </si>
  <si>
    <t>PAPEL Y LIMPIEZA</t>
  </si>
  <si>
    <t xml:space="preserve">PAPEL, PLASTICOS, LIMPIEZA Y COCINA </t>
  </si>
  <si>
    <t>EXTENSION Y REGLETA</t>
  </si>
  <si>
    <r>
      <t>Relación de Cuentas por Pagar por  Antigüedad de Saldo al _</t>
    </r>
    <r>
      <rPr>
        <b/>
        <u/>
        <sz val="14"/>
        <color rgb="FF000000"/>
        <rFont val="Calibri"/>
        <family val="2"/>
        <scheme val="minor"/>
      </rPr>
      <t>31</t>
    </r>
    <r>
      <rPr>
        <b/>
        <sz val="14"/>
        <color rgb="FF000000"/>
        <rFont val="Calibri"/>
        <family val="2"/>
        <scheme val="minor"/>
      </rPr>
      <t>_ de _</t>
    </r>
    <r>
      <rPr>
        <b/>
        <u/>
        <sz val="14"/>
        <color rgb="FF000000"/>
        <rFont val="Calibri"/>
        <family val="2"/>
        <scheme val="minor"/>
      </rPr>
      <t>MAYO</t>
    </r>
    <r>
      <rPr>
        <b/>
        <sz val="14"/>
        <color rgb="FF000000"/>
        <rFont val="Calibri"/>
        <family val="2"/>
        <scheme val="minor"/>
      </rPr>
      <t>_ de _</t>
    </r>
    <r>
      <rPr>
        <b/>
        <u/>
        <sz val="14"/>
        <color rgb="FF000000"/>
        <rFont val="Calibri"/>
        <family val="2"/>
        <scheme val="minor"/>
      </rPr>
      <t>2026</t>
    </r>
    <r>
      <rPr>
        <b/>
        <sz val="14"/>
        <color rgb="FF000000"/>
        <rFont val="Calibri"/>
        <family val="2"/>
        <scheme val="minor"/>
      </rPr>
      <t>_</t>
    </r>
  </si>
  <si>
    <r>
      <t xml:space="preserve">RELACION MENSUAL DE DEUDA POR PROVEEDOR , CON CORTE A </t>
    </r>
    <r>
      <rPr>
        <b/>
        <u/>
        <sz val="14"/>
        <color theme="1"/>
        <rFont val="Calibri"/>
        <family val="2"/>
        <scheme val="minor"/>
      </rPr>
      <t>31 DE MAYO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</si>
</sst>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RD$&quot;* #,##0.00_);_(&quot;RD$&quot;* \(#,##0.00\);_(&quot;RD$&quot;* &quot;-&quot;??_);_(@_)"/>
    <numFmt numFmtId="164" formatCode="_(&quot;$&quot;* #,##0.00_);_(&quot;$&quot;* \(#,##0.00\);_(&quot;$&quot;* &quot;-&quot;??_);_(@_)"/>
    <numFmt numFmtId="165" formatCode="_-* #,##0.00\ _€_-;\-* #,##0.00\ _€_-;_-* &quot;-&quot;??\ _€_-;_-@_-"/>
    <numFmt numFmtId="166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Aptos Narrow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FF0000"/>
      <name val="Calibri"/>
      <family val="2"/>
    </font>
    <font>
      <b/>
      <sz val="12"/>
      <name val="Calibri"/>
      <family val="2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4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5" fillId="0" borderId="0"/>
    <xf numFmtId="9" fontId="6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0" borderId="1" xfId="0" applyBorder="1"/>
    <xf numFmtId="0" fontId="5" fillId="0" borderId="0" xfId="6"/>
    <xf numFmtId="0" fontId="11" fillId="0" borderId="10" xfId="6" applyFont="1" applyBorder="1" applyAlignment="1">
      <alignment horizontal="center"/>
    </xf>
    <xf numFmtId="0" fontId="9" fillId="0" borderId="10" xfId="6" applyFont="1" applyBorder="1" applyAlignment="1">
      <alignment horizontal="left"/>
    </xf>
    <xf numFmtId="4" fontId="11" fillId="0" borderId="10" xfId="6" applyNumberFormat="1" applyFont="1" applyBorder="1" applyAlignment="1">
      <alignment horizontal="right"/>
    </xf>
    <xf numFmtId="4" fontId="9" fillId="0" borderId="10" xfId="6" applyNumberFormat="1" applyFont="1" applyBorder="1" applyAlignment="1">
      <alignment horizontal="right"/>
    </xf>
    <xf numFmtId="0" fontId="9" fillId="3" borderId="7" xfId="6" applyFont="1" applyFill="1" applyBorder="1"/>
    <xf numFmtId="4" fontId="9" fillId="3" borderId="1" xfId="6" applyNumberFormat="1" applyFont="1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4" fontId="11" fillId="0" borderId="8" xfId="6" applyNumberFormat="1" applyFont="1" applyBorder="1" applyAlignment="1">
      <alignment horizontal="right"/>
    </xf>
    <xf numFmtId="0" fontId="13" fillId="0" borderId="0" xfId="6" applyFont="1"/>
    <xf numFmtId="0" fontId="14" fillId="0" borderId="1" xfId="6" applyFont="1" applyBorder="1"/>
    <xf numFmtId="4" fontId="14" fillId="0" borderId="1" xfId="6" applyNumberFormat="1" applyFont="1" applyBorder="1" applyAlignment="1">
      <alignment horizontal="right"/>
    </xf>
    <xf numFmtId="0" fontId="5" fillId="0" borderId="1" xfId="6" applyBorder="1"/>
    <xf numFmtId="0" fontId="8" fillId="0" borderId="1" xfId="6" applyFont="1" applyBorder="1" applyAlignment="1">
      <alignment horizontal="right"/>
    </xf>
    <xf numFmtId="4" fontId="8" fillId="0" borderId="1" xfId="6" applyNumberFormat="1" applyFont="1" applyBorder="1" applyAlignment="1">
      <alignment horizontal="right"/>
    </xf>
    <xf numFmtId="0" fontId="5" fillId="0" borderId="0" xfId="6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3" xfId="6" applyFont="1" applyFill="1" applyBorder="1" applyAlignment="1">
      <alignment horizontal="center" vertical="center"/>
    </xf>
    <xf numFmtId="0" fontId="9" fillId="3" borderId="1" xfId="6" applyFont="1" applyFill="1" applyBorder="1" applyAlignment="1">
      <alignment horizontal="center" vertical="center"/>
    </xf>
    <xf numFmtId="0" fontId="10" fillId="3" borderId="12" xfId="6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9" fillId="3" borderId="14" xfId="6" applyFont="1" applyFill="1" applyBorder="1" applyAlignment="1">
      <alignment horizontal="center" vertical="center"/>
    </xf>
    <xf numFmtId="0" fontId="9" fillId="3" borderId="1" xfId="6" applyFont="1" applyFill="1" applyBorder="1"/>
    <xf numFmtId="4" fontId="12" fillId="3" borderId="1" xfId="6" applyNumberFormat="1" applyFont="1" applyFill="1" applyBorder="1" applyAlignment="1">
      <alignment horizontal="right"/>
    </xf>
    <xf numFmtId="0" fontId="9" fillId="0" borderId="8" xfId="6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/>
    <xf numFmtId="4" fontId="0" fillId="0" borderId="1" xfId="5" applyNumberFormat="1" applyFont="1" applyBorder="1"/>
    <xf numFmtId="4" fontId="8" fillId="0" borderId="1" xfId="0" applyNumberFormat="1" applyFont="1" applyBorder="1"/>
    <xf numFmtId="0" fontId="4" fillId="0" borderId="0" xfId="0" applyFont="1"/>
    <xf numFmtId="0" fontId="14" fillId="0" borderId="1" xfId="6" applyFont="1" applyBorder="1" applyAlignment="1">
      <alignment horizontal="center"/>
    </xf>
    <xf numFmtId="166" fontId="14" fillId="0" borderId="1" xfId="6" applyNumberFormat="1" applyFont="1" applyBorder="1" applyAlignment="1">
      <alignment horizontal="center"/>
    </xf>
    <xf numFmtId="0" fontId="16" fillId="0" borderId="1" xfId="6" applyFont="1" applyBorder="1" applyAlignment="1">
      <alignment horizontal="center" vertical="center"/>
    </xf>
    <xf numFmtId="0" fontId="16" fillId="0" borderId="1" xfId="6" applyFont="1" applyBorder="1" applyAlignment="1">
      <alignment horizontal="center" vertical="center" wrapText="1"/>
    </xf>
    <xf numFmtId="0" fontId="18" fillId="0" borderId="0" xfId="6" applyFont="1" applyAlignment="1">
      <alignment vertical="center"/>
    </xf>
    <xf numFmtId="0" fontId="8" fillId="0" borderId="1" xfId="0" applyFont="1" applyBorder="1" applyAlignment="1">
      <alignment horizontal="left"/>
    </xf>
    <xf numFmtId="4" fontId="0" fillId="0" borderId="0" xfId="0" applyNumberFormat="1"/>
    <xf numFmtId="4" fontId="11" fillId="0" borderId="17" xfId="6" applyNumberFormat="1" applyFont="1" applyBorder="1" applyAlignment="1">
      <alignment horizontal="right"/>
    </xf>
    <xf numFmtId="0" fontId="9" fillId="0" borderId="1" xfId="6" applyFont="1" applyBorder="1" applyAlignment="1">
      <alignment horizontal="left"/>
    </xf>
    <xf numFmtId="0" fontId="9" fillId="0" borderId="1" xfId="6" applyFont="1" applyBorder="1" applyAlignment="1">
      <alignment horizontal="center"/>
    </xf>
    <xf numFmtId="166" fontId="5" fillId="0" borderId="0" xfId="6" applyNumberFormat="1"/>
    <xf numFmtId="14" fontId="5" fillId="0" borderId="0" xfId="6" applyNumberFormat="1"/>
    <xf numFmtId="2" fontId="5" fillId="0" borderId="0" xfId="6" applyNumberFormat="1"/>
    <xf numFmtId="0" fontId="5" fillId="0" borderId="0" xfId="6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6" applyFont="1" applyAlignment="1">
      <alignment horizontal="center"/>
    </xf>
    <xf numFmtId="0" fontId="9" fillId="0" borderId="4" xfId="6" applyFont="1" applyBorder="1" applyAlignment="1">
      <alignment horizontal="center"/>
    </xf>
    <xf numFmtId="0" fontId="9" fillId="0" borderId="0" xfId="6" applyFont="1" applyAlignment="1">
      <alignment horizontal="center"/>
    </xf>
    <xf numFmtId="0" fontId="9" fillId="3" borderId="5" xfId="6" applyFont="1" applyFill="1" applyBorder="1" applyAlignment="1">
      <alignment horizontal="center" vertical="center"/>
    </xf>
    <xf numFmtId="0" fontId="9" fillId="3" borderId="8" xfId="6" applyFont="1" applyFill="1" applyBorder="1" applyAlignment="1">
      <alignment horizontal="center" vertical="center"/>
    </xf>
    <xf numFmtId="0" fontId="9" fillId="3" borderId="6" xfId="6" applyFont="1" applyFill="1" applyBorder="1" applyAlignment="1">
      <alignment horizontal="center" vertical="center"/>
    </xf>
    <xf numFmtId="0" fontId="9" fillId="3" borderId="9" xfId="6" applyFont="1" applyFill="1" applyBorder="1" applyAlignment="1">
      <alignment horizontal="center" vertical="center"/>
    </xf>
    <xf numFmtId="0" fontId="9" fillId="3" borderId="11" xfId="6" applyFont="1" applyFill="1" applyBorder="1" applyAlignment="1">
      <alignment horizontal="center" vertical="center"/>
    </xf>
    <xf numFmtId="0" fontId="9" fillId="3" borderId="12" xfId="6" applyFont="1" applyFill="1" applyBorder="1" applyAlignment="1">
      <alignment horizontal="center" vertical="center"/>
    </xf>
    <xf numFmtId="0" fontId="9" fillId="3" borderId="2" xfId="6" applyFont="1" applyFill="1" applyBorder="1" applyAlignment="1">
      <alignment horizontal="center" vertical="center"/>
    </xf>
    <xf numFmtId="0" fontId="9" fillId="3" borderId="15" xfId="6" applyFont="1" applyFill="1" applyBorder="1" applyAlignment="1">
      <alignment horizontal="center" vertical="center"/>
    </xf>
    <xf numFmtId="0" fontId="9" fillId="3" borderId="16" xfId="6" applyFont="1" applyFill="1" applyBorder="1" applyAlignment="1">
      <alignment horizontal="center" vertical="center"/>
    </xf>
    <xf numFmtId="0" fontId="18" fillId="0" borderId="0" xfId="6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6" fillId="0" borderId="0" xfId="6" applyFont="1" applyAlignment="1">
      <alignment horizontal="left"/>
    </xf>
    <xf numFmtId="0" fontId="14" fillId="4" borderId="0" xfId="6" applyFont="1" applyFill="1" applyAlignment="1">
      <alignment horizontal="center"/>
    </xf>
    <xf numFmtId="0" fontId="15" fillId="0" borderId="0" xfId="6" applyFont="1" applyAlignment="1">
      <alignment horizontal="center"/>
    </xf>
  </cellXfs>
  <cellStyles count="8">
    <cellStyle name="Millares 2 2" xfId="1" xr:uid="{00000000-0005-0000-0000-000000000000}"/>
    <cellStyle name="Moneda" xfId="5" builtinId="4"/>
    <cellStyle name="Moneda 2" xfId="3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Normal 3" xfId="6" xr:uid="{00000000-0005-0000-0000-000006000000}"/>
    <cellStyle name="Porcentaj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114300</xdr:rowOff>
    </xdr:from>
    <xdr:ext cx="863099" cy="293059"/>
    <xdr:pic>
      <xdr:nvPicPr>
        <xdr:cNvPr id="3" name="Imagen 2">
          <a:extLst>
            <a:ext uri="{FF2B5EF4-FFF2-40B4-BE49-F238E27FC236}">
              <a16:creationId xmlns:a16="http://schemas.microsoft.com/office/drawing/2014/main" id="{6D56D8A0-3B70-44E5-846A-6FA0C503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114300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166134</xdr:colOff>
      <xdr:row>0</xdr:row>
      <xdr:rowOff>98129</xdr:rowOff>
    </xdr:from>
    <xdr:to>
      <xdr:col>3</xdr:col>
      <xdr:colOff>1029233</xdr:colOff>
      <xdr:row>2</xdr:row>
      <xdr:rowOff>14618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DB2670-FB80-40E3-816F-E452DEC0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4535" y="98129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485775</xdr:colOff>
      <xdr:row>0</xdr:row>
      <xdr:rowOff>85725</xdr:rowOff>
    </xdr:from>
    <xdr:to>
      <xdr:col>4</xdr:col>
      <xdr:colOff>558299</xdr:colOff>
      <xdr:row>1</xdr:row>
      <xdr:rowOff>178759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257955-C338-44AF-8313-AE57945BA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6350" y="85725"/>
          <a:ext cx="863099" cy="293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2"/>
  <sheetViews>
    <sheetView tabSelected="1" zoomScaleNormal="100" workbookViewId="0">
      <selection activeCell="E18" sqref="E18:F18"/>
    </sheetView>
  </sheetViews>
  <sheetFormatPr baseColWidth="10" defaultColWidth="12.5703125" defaultRowHeight="15.75" x14ac:dyDescent="0.25"/>
  <cols>
    <col min="1" max="1" width="4.140625" style="8" customWidth="1"/>
    <col min="2" max="2" width="38.42578125" style="8" customWidth="1"/>
    <col min="3" max="3" width="17.42578125" style="8" customWidth="1"/>
    <col min="4" max="10" width="9.42578125" style="8" customWidth="1"/>
    <col min="11" max="11" width="14" style="8" customWidth="1"/>
    <col min="12" max="12" width="16.140625" style="8" customWidth="1"/>
    <col min="13" max="13" width="15.7109375" style="8" customWidth="1"/>
    <col min="14" max="16384" width="12.5703125" style="8"/>
  </cols>
  <sheetData>
    <row r="3" spans="1:18" x14ac:dyDescent="0.25">
      <c r="A3" s="63" t="s">
        <v>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4" spans="1:18" ht="18.75" x14ac:dyDescent="0.3">
      <c r="A4" s="78" t="s">
        <v>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</row>
    <row r="5" spans="1:18" ht="18.75" customHeight="1" x14ac:dyDescent="0.25">
      <c r="A5" s="77" t="s">
        <v>30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52"/>
      <c r="O5" s="52"/>
      <c r="P5" s="52"/>
      <c r="Q5" s="52"/>
      <c r="R5" s="52"/>
    </row>
    <row r="6" spans="1:18" x14ac:dyDescent="0.25">
      <c r="A6" s="65" t="s">
        <v>32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8" x14ac:dyDescent="0.25">
      <c r="A7" s="66" t="s">
        <v>74</v>
      </c>
      <c r="B7" s="66"/>
      <c r="C7" s="66"/>
      <c r="D7" s="67"/>
      <c r="E7" s="67"/>
      <c r="F7" s="67"/>
      <c r="G7" s="67"/>
      <c r="H7" s="67"/>
      <c r="I7" s="67"/>
      <c r="J7" s="67"/>
      <c r="K7" s="67"/>
      <c r="L7" s="67"/>
      <c r="M7" s="66"/>
    </row>
    <row r="8" spans="1:18" x14ac:dyDescent="0.25">
      <c r="A8" s="68" t="s">
        <v>2</v>
      </c>
      <c r="B8" s="70" t="s">
        <v>0</v>
      </c>
      <c r="C8" s="31"/>
      <c r="D8" s="74" t="s">
        <v>3</v>
      </c>
      <c r="E8" s="75"/>
      <c r="F8" s="75"/>
      <c r="G8" s="75"/>
      <c r="H8" s="75"/>
      <c r="I8" s="75"/>
      <c r="J8" s="75"/>
      <c r="K8" s="75"/>
      <c r="L8" s="76"/>
      <c r="M8" s="72" t="s">
        <v>4</v>
      </c>
    </row>
    <row r="9" spans="1:18" x14ac:dyDescent="0.25">
      <c r="A9" s="69"/>
      <c r="B9" s="71"/>
      <c r="C9" s="32" t="s">
        <v>29</v>
      </c>
      <c r="D9" s="33" t="s">
        <v>5</v>
      </c>
      <c r="E9" s="34" t="s">
        <v>6</v>
      </c>
      <c r="F9" s="34">
        <v>2020</v>
      </c>
      <c r="G9" s="34">
        <v>2021</v>
      </c>
      <c r="H9" s="34">
        <v>2022</v>
      </c>
      <c r="I9" s="34">
        <v>2023</v>
      </c>
      <c r="J9" s="35">
        <v>2024</v>
      </c>
      <c r="K9" s="36">
        <v>2025</v>
      </c>
      <c r="L9" s="36">
        <v>2026</v>
      </c>
      <c r="M9" s="73"/>
    </row>
    <row r="10" spans="1:18" x14ac:dyDescent="0.25">
      <c r="A10" s="9">
        <v>1</v>
      </c>
      <c r="B10" s="10" t="s">
        <v>33</v>
      </c>
      <c r="C10" s="39" t="s">
        <v>34</v>
      </c>
      <c r="D10" s="11"/>
      <c r="E10" s="11"/>
      <c r="F10" s="11"/>
      <c r="G10" s="11"/>
      <c r="H10" s="11"/>
      <c r="I10" s="11"/>
      <c r="J10" s="11"/>
      <c r="K10" s="19">
        <v>19304.8</v>
      </c>
      <c r="L10" s="19"/>
      <c r="M10" s="12">
        <f>SUM(D10:L10)</f>
        <v>19304.8</v>
      </c>
    </row>
    <row r="11" spans="1:18" x14ac:dyDescent="0.25">
      <c r="A11" s="9">
        <v>2</v>
      </c>
      <c r="B11" s="56" t="s">
        <v>49</v>
      </c>
      <c r="C11" s="57" t="s">
        <v>50</v>
      </c>
      <c r="D11" s="55"/>
      <c r="E11" s="11"/>
      <c r="F11" s="11"/>
      <c r="G11" s="11"/>
      <c r="H11" s="11"/>
      <c r="I11" s="11"/>
      <c r="J11" s="11"/>
      <c r="K11" s="11"/>
      <c r="L11" s="11">
        <v>10224</v>
      </c>
      <c r="M11" s="12">
        <f t="shared" ref="M11:M13" si="0">SUM(D11:L11)</f>
        <v>10224</v>
      </c>
    </row>
    <row r="12" spans="1:18" x14ac:dyDescent="0.25">
      <c r="A12" s="9">
        <v>3</v>
      </c>
      <c r="B12" s="56" t="s">
        <v>54</v>
      </c>
      <c r="C12" s="57">
        <v>124026121</v>
      </c>
      <c r="D12" s="55"/>
      <c r="E12" s="11"/>
      <c r="F12" s="11"/>
      <c r="G12" s="11"/>
      <c r="H12" s="11"/>
      <c r="I12" s="11"/>
      <c r="J12" s="11"/>
      <c r="K12" s="11"/>
      <c r="L12" s="11">
        <v>11099.99</v>
      </c>
      <c r="M12" s="12">
        <f t="shared" si="0"/>
        <v>11099.99</v>
      </c>
    </row>
    <row r="13" spans="1:18" x14ac:dyDescent="0.25">
      <c r="A13" s="9">
        <v>4</v>
      </c>
      <c r="B13" s="56" t="s">
        <v>35</v>
      </c>
      <c r="C13" s="57" t="s">
        <v>36</v>
      </c>
      <c r="D13" s="55"/>
      <c r="E13" s="11"/>
      <c r="F13" s="11"/>
      <c r="G13" s="11"/>
      <c r="H13" s="11"/>
      <c r="I13" s="11"/>
      <c r="J13" s="11"/>
      <c r="K13" s="11"/>
      <c r="L13" s="11">
        <v>221014.94000000003</v>
      </c>
      <c r="M13" s="12">
        <f t="shared" si="0"/>
        <v>221014.94000000003</v>
      </c>
    </row>
    <row r="14" spans="1:18" x14ac:dyDescent="0.25">
      <c r="A14" s="13" t="s">
        <v>1</v>
      </c>
      <c r="B14" s="37"/>
      <c r="C14" s="37"/>
      <c r="D14" s="14">
        <f>SUM(D10:D13)</f>
        <v>0</v>
      </c>
      <c r="E14" s="14">
        <f>SUM(E10:E13)</f>
        <v>0</v>
      </c>
      <c r="F14" s="14">
        <f>SUM(F10:F13)</f>
        <v>0</v>
      </c>
      <c r="G14" s="14">
        <f>SUM(G10:G13)</f>
        <v>0</v>
      </c>
      <c r="H14" s="14">
        <f>SUM(H10:H13)</f>
        <v>0</v>
      </c>
      <c r="I14" s="14">
        <f>SUM(I10:I13)</f>
        <v>0</v>
      </c>
      <c r="J14" s="14">
        <f>SUM(J10:J13)</f>
        <v>0</v>
      </c>
      <c r="K14" s="14">
        <f>SUM(K10:K13)</f>
        <v>19304.8</v>
      </c>
      <c r="L14" s="14">
        <f>SUM(L10:L13)</f>
        <v>242338.93000000002</v>
      </c>
      <c r="M14" s="38">
        <f>SUM(M10:M13)</f>
        <v>261643.73000000004</v>
      </c>
    </row>
    <row r="17" spans="2:11" x14ac:dyDescent="0.25">
      <c r="B17" t="s">
        <v>46</v>
      </c>
      <c r="C17" s="2"/>
      <c r="D17"/>
      <c r="E17"/>
      <c r="F17"/>
      <c r="G17"/>
      <c r="H17"/>
    </row>
    <row r="18" spans="2:11" x14ac:dyDescent="0.25">
      <c r="B18" t="s">
        <v>44</v>
      </c>
      <c r="C18"/>
      <c r="D18" s="6"/>
      <c r="E18" s="64"/>
      <c r="F18" s="64"/>
      <c r="G18"/>
      <c r="H18"/>
    </row>
    <row r="19" spans="2:11" x14ac:dyDescent="0.25">
      <c r="B19" s="62"/>
      <c r="C19" s="62"/>
      <c r="D19" s="62"/>
      <c r="E19" s="62"/>
      <c r="F19" s="62"/>
      <c r="G19" s="62"/>
      <c r="H19" s="5"/>
    </row>
    <row r="20" spans="2:11" x14ac:dyDescent="0.25">
      <c r="B20" s="62"/>
      <c r="C20" s="62"/>
      <c r="D20" s="62"/>
      <c r="E20" s="62"/>
      <c r="F20" s="62"/>
      <c r="G20" s="62"/>
      <c r="H20" s="5"/>
    </row>
    <row r="21" spans="2:11" x14ac:dyDescent="0.25">
      <c r="B21" s="2"/>
      <c r="C21" s="2"/>
      <c r="D21" s="8" t="s">
        <v>22</v>
      </c>
      <c r="F21" s="61" t="s">
        <v>23</v>
      </c>
      <c r="G21" s="61"/>
      <c r="H21" s="61"/>
      <c r="I21" s="61" t="s">
        <v>24</v>
      </c>
      <c r="J21" s="61"/>
      <c r="K21" s="26"/>
    </row>
    <row r="22" spans="2:11" x14ac:dyDescent="0.25">
      <c r="B22" s="2"/>
      <c r="C22" s="2"/>
      <c r="D22"/>
      <c r="E22"/>
      <c r="F22"/>
      <c r="G22"/>
      <c r="H22"/>
      <c r="I22"/>
    </row>
  </sheetData>
  <mergeCells count="13">
    <mergeCell ref="F21:H21"/>
    <mergeCell ref="I21:J21"/>
    <mergeCell ref="B19:G20"/>
    <mergeCell ref="A3:M3"/>
    <mergeCell ref="E18:F18"/>
    <mergeCell ref="A6:M6"/>
    <mergeCell ref="A7:M7"/>
    <mergeCell ref="A8:A9"/>
    <mergeCell ref="B8:B9"/>
    <mergeCell ref="M8:M9"/>
    <mergeCell ref="D8:L8"/>
    <mergeCell ref="A5:M5"/>
    <mergeCell ref="A4:M4"/>
  </mergeCells>
  <phoneticPr fontId="22" type="noConversion"/>
  <printOptions horizontalCentered="1"/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topLeftCell="A22" zoomScale="86" zoomScaleNormal="86" workbookViewId="0">
      <selection activeCell="D43" sqref="D43"/>
    </sheetView>
  </sheetViews>
  <sheetFormatPr baseColWidth="10" defaultRowHeight="15" x14ac:dyDescent="0.25"/>
  <cols>
    <col min="1" max="1" width="17.5703125" customWidth="1"/>
    <col min="2" max="2" width="37.140625" customWidth="1"/>
    <col min="3" max="3" width="16.5703125" customWidth="1"/>
    <col min="4" max="4" width="17.42578125" customWidth="1"/>
    <col min="5" max="5" width="48.140625" customWidth="1"/>
    <col min="6" max="6" width="19.7109375" customWidth="1"/>
    <col min="7" max="7" width="5.42578125" customWidth="1"/>
    <col min="8" max="8" width="28.7109375" customWidth="1"/>
  </cols>
  <sheetData>
    <row r="3" spans="1:8" x14ac:dyDescent="0.25">
      <c r="A3" s="63" t="s">
        <v>7</v>
      </c>
      <c r="B3" s="63"/>
      <c r="C3" s="63"/>
      <c r="D3" s="63"/>
      <c r="E3" s="63"/>
      <c r="F3" s="63"/>
    </row>
    <row r="4" spans="1:8" ht="18.75" x14ac:dyDescent="0.3">
      <c r="A4" s="78" t="s">
        <v>8</v>
      </c>
      <c r="B4" s="78"/>
      <c r="C4" s="78"/>
      <c r="D4" s="78"/>
      <c r="E4" s="78"/>
      <c r="F4" s="78"/>
      <c r="G4" s="47"/>
      <c r="H4" s="47"/>
    </row>
    <row r="5" spans="1:8" ht="18.75" x14ac:dyDescent="0.3">
      <c r="A5" s="78" t="s">
        <v>31</v>
      </c>
      <c r="B5" s="78"/>
      <c r="C5" s="78"/>
      <c r="D5" s="78"/>
      <c r="E5" s="78"/>
      <c r="F5" s="78"/>
    </row>
    <row r="6" spans="1:8" ht="18.75" x14ac:dyDescent="0.3">
      <c r="A6" s="78" t="s">
        <v>92</v>
      </c>
      <c r="B6" s="78"/>
      <c r="C6" s="78"/>
      <c r="D6" s="78"/>
      <c r="E6" s="78"/>
      <c r="F6" s="78"/>
    </row>
    <row r="7" spans="1:8" ht="18.75" x14ac:dyDescent="0.3">
      <c r="A7" s="79" t="s">
        <v>40</v>
      </c>
      <c r="B7" s="79"/>
      <c r="C7" s="79"/>
      <c r="D7" s="79"/>
      <c r="E7" s="79"/>
      <c r="F7" s="79"/>
      <c r="G7" s="18"/>
      <c r="H7" s="18"/>
    </row>
    <row r="8" spans="1:8" ht="31.5" x14ac:dyDescent="0.25">
      <c r="A8" s="27" t="s">
        <v>9</v>
      </c>
      <c r="B8" s="28" t="s">
        <v>0</v>
      </c>
      <c r="C8" s="29" t="s">
        <v>25</v>
      </c>
      <c r="D8" s="30" t="s">
        <v>26</v>
      </c>
      <c r="E8" s="27" t="s">
        <v>27</v>
      </c>
      <c r="F8" s="27" t="s">
        <v>28</v>
      </c>
    </row>
    <row r="9" spans="1:8" ht="15" customHeight="1" x14ac:dyDescent="0.25">
      <c r="A9" s="15">
        <v>45692</v>
      </c>
      <c r="B9" s="40" t="s">
        <v>33</v>
      </c>
      <c r="C9" s="16" t="s">
        <v>34</v>
      </c>
      <c r="D9" s="7" t="s">
        <v>37</v>
      </c>
      <c r="E9" s="41" t="s">
        <v>38</v>
      </c>
      <c r="F9" s="44">
        <v>19304.8</v>
      </c>
    </row>
    <row r="10" spans="1:8" ht="15" customHeight="1" x14ac:dyDescent="0.25">
      <c r="A10" s="15">
        <v>46148</v>
      </c>
      <c r="B10" s="40" t="s">
        <v>49</v>
      </c>
      <c r="C10" s="16" t="s">
        <v>50</v>
      </c>
      <c r="D10" s="7" t="s">
        <v>76</v>
      </c>
      <c r="E10" s="41" t="s">
        <v>75</v>
      </c>
      <c r="F10" s="45">
        <v>5112</v>
      </c>
    </row>
    <row r="11" spans="1:8" ht="15" customHeight="1" x14ac:dyDescent="0.25">
      <c r="A11" s="15">
        <v>46160</v>
      </c>
      <c r="B11" s="40" t="s">
        <v>49</v>
      </c>
      <c r="C11" s="16" t="s">
        <v>50</v>
      </c>
      <c r="D11" s="7" t="s">
        <v>77</v>
      </c>
      <c r="E11" s="41" t="s">
        <v>75</v>
      </c>
      <c r="F11" s="44">
        <v>5112</v>
      </c>
    </row>
    <row r="12" spans="1:8" ht="15" customHeight="1" x14ac:dyDescent="0.25">
      <c r="A12" s="15">
        <v>46130</v>
      </c>
      <c r="B12" s="40" t="s">
        <v>54</v>
      </c>
      <c r="C12" s="16">
        <v>124026121</v>
      </c>
      <c r="D12" s="7" t="s">
        <v>55</v>
      </c>
      <c r="E12" s="41" t="s">
        <v>51</v>
      </c>
      <c r="F12" s="44">
        <v>11099.99</v>
      </c>
    </row>
    <row r="13" spans="1:8" ht="15" customHeight="1" x14ac:dyDescent="0.25">
      <c r="A13" s="15">
        <v>46098</v>
      </c>
      <c r="B13" s="17" t="s">
        <v>35</v>
      </c>
      <c r="C13" s="16">
        <v>130221642</v>
      </c>
      <c r="D13" s="7" t="s">
        <v>52</v>
      </c>
      <c r="E13" s="41" t="s">
        <v>53</v>
      </c>
      <c r="F13" s="44">
        <v>9399.56</v>
      </c>
    </row>
    <row r="14" spans="1:8" ht="15" customHeight="1" x14ac:dyDescent="0.25">
      <c r="A14" s="15">
        <v>46113</v>
      </c>
      <c r="B14" s="17" t="s">
        <v>35</v>
      </c>
      <c r="C14" s="16">
        <v>130221642</v>
      </c>
      <c r="D14" s="7" t="s">
        <v>57</v>
      </c>
      <c r="E14" s="41" t="s">
        <v>70</v>
      </c>
      <c r="F14" s="44">
        <v>3659.84</v>
      </c>
    </row>
    <row r="15" spans="1:8" ht="15" customHeight="1" x14ac:dyDescent="0.25">
      <c r="A15" s="15">
        <v>46113</v>
      </c>
      <c r="B15" s="17" t="s">
        <v>35</v>
      </c>
      <c r="C15" s="16">
        <v>130221642</v>
      </c>
      <c r="D15" s="7" t="s">
        <v>58</v>
      </c>
      <c r="E15" s="41" t="s">
        <v>47</v>
      </c>
      <c r="F15" s="44">
        <v>4059.89</v>
      </c>
    </row>
    <row r="16" spans="1:8" ht="15" customHeight="1" x14ac:dyDescent="0.25">
      <c r="A16" s="15">
        <v>46113</v>
      </c>
      <c r="B16" s="17" t="s">
        <v>35</v>
      </c>
      <c r="C16" s="16">
        <v>130221642</v>
      </c>
      <c r="D16" s="7" t="s">
        <v>59</v>
      </c>
      <c r="E16" s="41" t="s">
        <v>39</v>
      </c>
      <c r="F16" s="44">
        <v>7923.95</v>
      </c>
    </row>
    <row r="17" spans="1:6" ht="15" customHeight="1" x14ac:dyDescent="0.25">
      <c r="A17" s="15">
        <v>46119</v>
      </c>
      <c r="B17" s="17" t="s">
        <v>35</v>
      </c>
      <c r="C17" s="16">
        <v>130221642</v>
      </c>
      <c r="D17" s="7" t="s">
        <v>60</v>
      </c>
      <c r="E17" s="41" t="s">
        <v>48</v>
      </c>
      <c r="F17" s="44">
        <v>8542.880000000001</v>
      </c>
    </row>
    <row r="18" spans="1:6" ht="15" customHeight="1" x14ac:dyDescent="0.25">
      <c r="A18" s="15">
        <v>46119</v>
      </c>
      <c r="B18" s="17" t="s">
        <v>35</v>
      </c>
      <c r="C18" s="16">
        <v>130221642</v>
      </c>
      <c r="D18" s="7" t="s">
        <v>61</v>
      </c>
      <c r="E18" s="41" t="s">
        <v>48</v>
      </c>
      <c r="F18" s="44">
        <v>5141.3</v>
      </c>
    </row>
    <row r="19" spans="1:6" ht="15" customHeight="1" x14ac:dyDescent="0.25">
      <c r="A19" s="15">
        <v>46119</v>
      </c>
      <c r="B19" s="17" t="s">
        <v>35</v>
      </c>
      <c r="C19" s="16">
        <v>130221642</v>
      </c>
      <c r="D19" s="7" t="s">
        <v>62</v>
      </c>
      <c r="E19" s="41" t="s">
        <v>39</v>
      </c>
      <c r="F19" s="44">
        <v>5316.49</v>
      </c>
    </row>
    <row r="20" spans="1:6" ht="15" customHeight="1" x14ac:dyDescent="0.25">
      <c r="A20" s="15">
        <v>46126</v>
      </c>
      <c r="B20" s="17" t="s">
        <v>35</v>
      </c>
      <c r="C20" s="16">
        <v>130221642</v>
      </c>
      <c r="D20" s="7" t="s">
        <v>65</v>
      </c>
      <c r="E20" s="41" t="s">
        <v>70</v>
      </c>
      <c r="F20" s="44">
        <v>4629.41</v>
      </c>
    </row>
    <row r="21" spans="1:6" ht="15" customHeight="1" x14ac:dyDescent="0.25">
      <c r="A21" s="15">
        <v>46126</v>
      </c>
      <c r="B21" s="17" t="s">
        <v>35</v>
      </c>
      <c r="C21" s="16">
        <v>130221642</v>
      </c>
      <c r="D21" s="7" t="s">
        <v>66</v>
      </c>
      <c r="E21" s="41" t="s">
        <v>71</v>
      </c>
      <c r="F21" s="44">
        <v>6449.92</v>
      </c>
    </row>
    <row r="22" spans="1:6" ht="15" customHeight="1" x14ac:dyDescent="0.25">
      <c r="A22" s="15">
        <v>46126</v>
      </c>
      <c r="B22" s="17" t="s">
        <v>35</v>
      </c>
      <c r="C22" s="16">
        <v>130221642</v>
      </c>
      <c r="D22" s="7" t="s">
        <v>67</v>
      </c>
      <c r="E22" s="41" t="s">
        <v>72</v>
      </c>
      <c r="F22" s="44">
        <v>2988.9500000000003</v>
      </c>
    </row>
    <row r="23" spans="1:6" ht="15" customHeight="1" x14ac:dyDescent="0.25">
      <c r="A23" s="15">
        <v>46133</v>
      </c>
      <c r="B23" s="17" t="s">
        <v>35</v>
      </c>
      <c r="C23" s="16">
        <v>130221642</v>
      </c>
      <c r="D23" s="7" t="s">
        <v>68</v>
      </c>
      <c r="E23" s="41" t="s">
        <v>73</v>
      </c>
      <c r="F23" s="44">
        <v>18983.95</v>
      </c>
    </row>
    <row r="24" spans="1:6" ht="15" customHeight="1" x14ac:dyDescent="0.25">
      <c r="A24" s="15">
        <v>46140</v>
      </c>
      <c r="B24" s="17" t="s">
        <v>35</v>
      </c>
      <c r="C24" s="16">
        <v>130221642</v>
      </c>
      <c r="D24" s="7" t="s">
        <v>69</v>
      </c>
      <c r="E24" s="43" t="s">
        <v>53</v>
      </c>
      <c r="F24" s="44">
        <v>8608.5300000000007</v>
      </c>
    </row>
    <row r="25" spans="1:6" ht="15" customHeight="1" x14ac:dyDescent="0.25">
      <c r="A25" s="15">
        <v>46148</v>
      </c>
      <c r="B25" s="17" t="s">
        <v>35</v>
      </c>
      <c r="C25" s="16">
        <v>130221642</v>
      </c>
      <c r="D25" s="7" t="s">
        <v>56</v>
      </c>
      <c r="E25" s="43" t="s">
        <v>84</v>
      </c>
      <c r="F25" s="44">
        <v>24457.46</v>
      </c>
    </row>
    <row r="26" spans="1:6" ht="15" customHeight="1" x14ac:dyDescent="0.25">
      <c r="A26" s="15">
        <v>46154</v>
      </c>
      <c r="B26" s="17" t="s">
        <v>35</v>
      </c>
      <c r="C26" s="16">
        <v>130221642</v>
      </c>
      <c r="D26" s="7" t="s">
        <v>57</v>
      </c>
      <c r="E26" s="43" t="s">
        <v>85</v>
      </c>
      <c r="F26" s="44">
        <v>15496.51</v>
      </c>
    </row>
    <row r="27" spans="1:6" ht="15" customHeight="1" x14ac:dyDescent="0.25">
      <c r="A27" s="15">
        <v>46154</v>
      </c>
      <c r="B27" s="17" t="s">
        <v>35</v>
      </c>
      <c r="C27" s="16">
        <v>130221642</v>
      </c>
      <c r="D27" s="7" t="s">
        <v>58</v>
      </c>
      <c r="E27" s="42" t="s">
        <v>86</v>
      </c>
      <c r="F27" s="45">
        <v>965.96</v>
      </c>
    </row>
    <row r="28" spans="1:6" ht="15" customHeight="1" x14ac:dyDescent="0.25">
      <c r="A28" s="15">
        <v>46154</v>
      </c>
      <c r="B28" s="17" t="s">
        <v>35</v>
      </c>
      <c r="C28" s="16">
        <v>130221642</v>
      </c>
      <c r="D28" s="7" t="s">
        <v>59</v>
      </c>
      <c r="E28" s="41" t="s">
        <v>87</v>
      </c>
      <c r="F28" s="44">
        <v>3083.5</v>
      </c>
    </row>
    <row r="29" spans="1:6" ht="15" customHeight="1" x14ac:dyDescent="0.25">
      <c r="A29" s="15">
        <v>46154</v>
      </c>
      <c r="B29" s="17" t="s">
        <v>35</v>
      </c>
      <c r="C29" s="16">
        <v>130221642</v>
      </c>
      <c r="D29" s="7" t="s">
        <v>78</v>
      </c>
      <c r="E29" s="41" t="s">
        <v>39</v>
      </c>
      <c r="F29" s="44">
        <v>8084.7</v>
      </c>
    </row>
    <row r="30" spans="1:6" ht="15" customHeight="1" x14ac:dyDescent="0.25">
      <c r="A30" s="15">
        <v>46161</v>
      </c>
      <c r="B30" s="17" t="s">
        <v>35</v>
      </c>
      <c r="C30" s="16">
        <v>130221642</v>
      </c>
      <c r="D30" s="7" t="s">
        <v>79</v>
      </c>
      <c r="E30" s="41" t="s">
        <v>85</v>
      </c>
      <c r="F30" s="44">
        <v>16222.519999999999</v>
      </c>
    </row>
    <row r="31" spans="1:6" ht="15" customHeight="1" x14ac:dyDescent="0.25">
      <c r="A31" s="15">
        <v>46161</v>
      </c>
      <c r="B31" s="17" t="s">
        <v>35</v>
      </c>
      <c r="C31" s="16">
        <v>130221642</v>
      </c>
      <c r="D31" s="7" t="s">
        <v>63</v>
      </c>
      <c r="E31" s="41" t="s">
        <v>71</v>
      </c>
      <c r="F31" s="44">
        <v>2919.92</v>
      </c>
    </row>
    <row r="32" spans="1:6" ht="15" customHeight="1" x14ac:dyDescent="0.25">
      <c r="A32" s="15">
        <v>46161</v>
      </c>
      <c r="B32" s="17" t="s">
        <v>35</v>
      </c>
      <c r="C32" s="16">
        <v>130221642</v>
      </c>
      <c r="D32" s="7" t="s">
        <v>64</v>
      </c>
      <c r="E32" s="41" t="s">
        <v>88</v>
      </c>
      <c r="F32" s="44">
        <v>20149.2</v>
      </c>
    </row>
    <row r="33" spans="1:8" ht="15" customHeight="1" x14ac:dyDescent="0.25">
      <c r="A33" s="15">
        <v>46161</v>
      </c>
      <c r="B33" s="17" t="s">
        <v>35</v>
      </c>
      <c r="C33" s="16">
        <v>130221642</v>
      </c>
      <c r="D33" s="7" t="s">
        <v>65</v>
      </c>
      <c r="E33" s="41" t="s">
        <v>39</v>
      </c>
      <c r="F33" s="44">
        <v>8745.9599999999991</v>
      </c>
    </row>
    <row r="34" spans="1:8" ht="15" customHeight="1" x14ac:dyDescent="0.25">
      <c r="A34" s="15">
        <v>46168</v>
      </c>
      <c r="B34" s="17" t="s">
        <v>35</v>
      </c>
      <c r="C34" s="16">
        <v>130221642</v>
      </c>
      <c r="D34" s="7" t="s">
        <v>80</v>
      </c>
      <c r="E34" s="41" t="s">
        <v>89</v>
      </c>
      <c r="F34" s="44">
        <v>9763.0600000000013</v>
      </c>
    </row>
    <row r="35" spans="1:8" ht="15" customHeight="1" x14ac:dyDescent="0.25">
      <c r="A35" s="15">
        <v>46168</v>
      </c>
      <c r="B35" s="17" t="s">
        <v>35</v>
      </c>
      <c r="C35" s="16">
        <v>130221642</v>
      </c>
      <c r="D35" s="7" t="s">
        <v>81</v>
      </c>
      <c r="E35" s="41" t="s">
        <v>39</v>
      </c>
      <c r="F35" s="44">
        <v>8607.57</v>
      </c>
    </row>
    <row r="36" spans="1:8" ht="15" customHeight="1" x14ac:dyDescent="0.25">
      <c r="A36" s="15">
        <v>46168</v>
      </c>
      <c r="B36" s="17" t="s">
        <v>35</v>
      </c>
      <c r="C36" s="16">
        <v>130221642</v>
      </c>
      <c r="D36" s="7" t="s">
        <v>82</v>
      </c>
      <c r="E36" s="41" t="s">
        <v>90</v>
      </c>
      <c r="F36" s="44">
        <v>554.98</v>
      </c>
    </row>
    <row r="37" spans="1:8" ht="15" customHeight="1" x14ac:dyDescent="0.25">
      <c r="A37" s="15">
        <v>46168</v>
      </c>
      <c r="B37" s="17" t="s">
        <v>35</v>
      </c>
      <c r="C37" s="16">
        <v>130221642</v>
      </c>
      <c r="D37" s="7" t="s">
        <v>83</v>
      </c>
      <c r="E37" s="41" t="s">
        <v>85</v>
      </c>
      <c r="F37" s="44">
        <v>16258.93</v>
      </c>
    </row>
    <row r="38" spans="1:8" ht="15.75" x14ac:dyDescent="0.25">
      <c r="A38" s="7"/>
      <c r="B38" s="7"/>
      <c r="C38" s="7"/>
      <c r="D38" s="7"/>
      <c r="E38" s="53" t="s">
        <v>10</v>
      </c>
      <c r="F38" s="46">
        <f>SUM(F9:F37)</f>
        <v>261643.73000000004</v>
      </c>
      <c r="H38" s="54"/>
    </row>
    <row r="42" spans="1:8" x14ac:dyDescent="0.25">
      <c r="A42" t="s">
        <v>43</v>
      </c>
    </row>
    <row r="43" spans="1:8" x14ac:dyDescent="0.25">
      <c r="A43" t="s">
        <v>45</v>
      </c>
    </row>
    <row r="45" spans="1:8" ht="15.75" x14ac:dyDescent="0.25">
      <c r="A45" s="8" t="s">
        <v>22</v>
      </c>
      <c r="B45" s="8"/>
      <c r="C45" s="8"/>
      <c r="D45" s="8" t="s">
        <v>23</v>
      </c>
      <c r="E45" s="8"/>
      <c r="F45" s="8" t="s">
        <v>24</v>
      </c>
      <c r="G45" s="8"/>
      <c r="H45" s="8"/>
    </row>
  </sheetData>
  <mergeCells count="5">
    <mergeCell ref="A7:F7"/>
    <mergeCell ref="A3:F3"/>
    <mergeCell ref="A5:F5"/>
    <mergeCell ref="A6:F6"/>
    <mergeCell ref="A4:F4"/>
  </mergeCells>
  <phoneticPr fontId="22" type="noConversion"/>
  <dataValidations count="1">
    <dataValidation showInputMessage="1" errorTitle="NCF" error="El Numero de Comprobante Fiscal debe tener una Longitud de 19 o 11 Posiciones" promptTitle=" Número de Comprobante Fiscal" prompt="Número de comprobante que avala la venta._x000a_- Cantidad de caracteres: 11 o 19" sqref="A9 D9 D11:D26 D28:D37" xr:uid="{00000000-0002-0000-0100-000000000000}"/>
  </dataValidations>
  <printOptions horizontalCentered="1"/>
  <pageMargins left="0.70866141732283472" right="0.70866141732283472" top="0.74803149606299213" bottom="0.74803149606299213" header="0.31496062992125984" footer="0.31496062992125984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72"/>
  <sheetViews>
    <sheetView topLeftCell="A23" zoomScale="90" zoomScaleNormal="90" workbookViewId="0">
      <selection activeCell="M30" sqref="M30"/>
    </sheetView>
  </sheetViews>
  <sheetFormatPr baseColWidth="10" defaultRowHeight="15.75" x14ac:dyDescent="0.25"/>
  <cols>
    <col min="1" max="1" width="31.28515625" style="8" customWidth="1"/>
    <col min="2" max="2" width="19.140625" style="8" customWidth="1"/>
    <col min="3" max="3" width="18.5703125" style="8" customWidth="1"/>
    <col min="4" max="4" width="11.85546875" style="8" bestFit="1" customWidth="1"/>
    <col min="5" max="5" width="12.42578125" style="8" customWidth="1"/>
    <col min="6" max="6" width="14.7109375" style="8" customWidth="1"/>
    <col min="7" max="7" width="15.28515625" style="8" customWidth="1"/>
    <col min="8" max="8" width="14.5703125" style="8" customWidth="1"/>
    <col min="9" max="9" width="14.42578125" style="8" customWidth="1"/>
    <col min="10" max="10" width="14.140625" style="8" bestFit="1" customWidth="1"/>
    <col min="11" max="16384" width="11.42578125" style="8"/>
  </cols>
  <sheetData>
    <row r="2" spans="1:12" x14ac:dyDescent="0.25">
      <c r="A2" s="20" t="s">
        <v>11</v>
      </c>
      <c r="B2" s="20"/>
      <c r="C2" s="20"/>
      <c r="D2" s="20"/>
      <c r="E2" s="20"/>
      <c r="F2" s="20"/>
      <c r="G2" s="20"/>
      <c r="H2" s="20"/>
      <c r="I2" s="20"/>
      <c r="J2" s="20"/>
    </row>
    <row r="3" spans="1:12" x14ac:dyDescent="0.25">
      <c r="A3" s="63" t="s">
        <v>7</v>
      </c>
      <c r="B3" s="63"/>
      <c r="C3" s="63"/>
      <c r="D3" s="63"/>
      <c r="E3" s="63"/>
      <c r="F3" s="63"/>
      <c r="G3" s="63"/>
      <c r="H3" s="63"/>
      <c r="I3" s="63"/>
      <c r="J3" s="63"/>
    </row>
    <row r="4" spans="1:12" ht="18.75" x14ac:dyDescent="0.3">
      <c r="A4" s="78" t="s">
        <v>8</v>
      </c>
      <c r="B4" s="78"/>
      <c r="C4" s="78"/>
      <c r="D4" s="78"/>
      <c r="E4" s="78"/>
      <c r="F4" s="78"/>
      <c r="G4" s="78"/>
      <c r="H4" s="78"/>
      <c r="I4" s="78"/>
      <c r="J4" s="78"/>
    </row>
    <row r="5" spans="1:12" x14ac:dyDescent="0.25">
      <c r="A5" s="83" t="s">
        <v>32</v>
      </c>
      <c r="B5" s="83"/>
      <c r="C5" s="83"/>
      <c r="D5" s="83"/>
      <c r="E5" s="83"/>
      <c r="F5" s="83"/>
      <c r="G5" s="83"/>
      <c r="H5" s="83"/>
      <c r="I5" s="83"/>
      <c r="J5" s="83"/>
    </row>
    <row r="6" spans="1:12" ht="18.75" x14ac:dyDescent="0.3">
      <c r="A6" s="84" t="s">
        <v>91</v>
      </c>
      <c r="B6" s="84"/>
      <c r="C6" s="84"/>
      <c r="D6" s="84"/>
      <c r="E6" s="84"/>
      <c r="F6" s="84"/>
      <c r="G6" s="84"/>
      <c r="H6" s="84"/>
      <c r="I6" s="84"/>
      <c r="J6" s="84"/>
    </row>
    <row r="7" spans="1:12" x14ac:dyDescent="0.25">
      <c r="A7" s="82" t="s">
        <v>41</v>
      </c>
      <c r="B7" s="82"/>
      <c r="C7" s="82"/>
      <c r="D7" s="82" t="s">
        <v>42</v>
      </c>
      <c r="E7" s="82"/>
      <c r="F7" s="82"/>
      <c r="G7" s="82"/>
      <c r="H7" s="82"/>
      <c r="I7" s="82"/>
      <c r="J7" s="82"/>
    </row>
    <row r="8" spans="1:12" ht="30" x14ac:dyDescent="0.25">
      <c r="A8" s="50" t="s">
        <v>12</v>
      </c>
      <c r="B8" s="50" t="s">
        <v>13</v>
      </c>
      <c r="C8" s="51" t="s">
        <v>14</v>
      </c>
      <c r="D8" s="50" t="s">
        <v>15</v>
      </c>
      <c r="E8" s="50" t="s">
        <v>16</v>
      </c>
      <c r="F8" s="50" t="s">
        <v>17</v>
      </c>
      <c r="G8" s="50" t="s">
        <v>18</v>
      </c>
      <c r="H8" s="50" t="s">
        <v>19</v>
      </c>
      <c r="I8" s="50" t="s">
        <v>20</v>
      </c>
      <c r="J8" s="50" t="s">
        <v>21</v>
      </c>
    </row>
    <row r="9" spans="1:12" x14ac:dyDescent="0.25">
      <c r="A9" s="21" t="s">
        <v>33</v>
      </c>
      <c r="B9" s="48" t="s">
        <v>34</v>
      </c>
      <c r="C9" s="48" t="s">
        <v>37</v>
      </c>
      <c r="D9" s="49">
        <v>45692</v>
      </c>
      <c r="E9" s="22">
        <v>19304.8</v>
      </c>
      <c r="F9" s="22"/>
      <c r="G9" s="22"/>
      <c r="H9" s="22"/>
      <c r="I9" s="22"/>
      <c r="J9" s="22">
        <f>E9</f>
        <v>19304.8</v>
      </c>
      <c r="K9" s="60"/>
      <c r="L9" s="59"/>
    </row>
    <row r="10" spans="1:12" x14ac:dyDescent="0.25">
      <c r="A10" s="21" t="s">
        <v>49</v>
      </c>
      <c r="B10" s="48" t="s">
        <v>50</v>
      </c>
      <c r="C10" s="48" t="s">
        <v>76</v>
      </c>
      <c r="D10" s="49">
        <v>46148</v>
      </c>
      <c r="E10" s="22">
        <v>5112</v>
      </c>
      <c r="F10" s="22">
        <f t="shared" ref="F10:F11" si="0">E10</f>
        <v>5112</v>
      </c>
      <c r="G10" s="22"/>
      <c r="H10" s="22"/>
      <c r="I10" s="22"/>
      <c r="J10" s="22"/>
      <c r="K10" s="60"/>
      <c r="L10" s="59"/>
    </row>
    <row r="11" spans="1:12" x14ac:dyDescent="0.25">
      <c r="A11" s="21" t="s">
        <v>49</v>
      </c>
      <c r="B11" s="48" t="s">
        <v>50</v>
      </c>
      <c r="C11" s="48" t="s">
        <v>77</v>
      </c>
      <c r="D11" s="49">
        <v>46160</v>
      </c>
      <c r="E11" s="22">
        <v>5112</v>
      </c>
      <c r="F11" s="22">
        <f t="shared" si="0"/>
        <v>5112</v>
      </c>
      <c r="G11" s="22"/>
      <c r="H11" s="22"/>
      <c r="I11" s="22"/>
      <c r="J11" s="22"/>
      <c r="K11" s="60"/>
      <c r="L11" s="59"/>
    </row>
    <row r="12" spans="1:12" x14ac:dyDescent="0.25">
      <c r="A12" s="21" t="s">
        <v>54</v>
      </c>
      <c r="B12" s="48">
        <v>124026121</v>
      </c>
      <c r="C12" s="48" t="s">
        <v>55</v>
      </c>
      <c r="D12" s="49">
        <v>46130</v>
      </c>
      <c r="E12" s="22">
        <v>11099.99</v>
      </c>
      <c r="F12" s="22"/>
      <c r="G12" s="22">
        <f>E12</f>
        <v>11099.99</v>
      </c>
      <c r="H12" s="22"/>
      <c r="I12" s="22"/>
      <c r="J12" s="22"/>
      <c r="K12" s="60"/>
      <c r="L12" s="59"/>
    </row>
    <row r="13" spans="1:12" x14ac:dyDescent="0.25">
      <c r="A13" s="21" t="s">
        <v>35</v>
      </c>
      <c r="B13" s="48">
        <v>130221642</v>
      </c>
      <c r="C13" s="48" t="s">
        <v>52</v>
      </c>
      <c r="D13" s="49">
        <v>46098</v>
      </c>
      <c r="E13" s="22">
        <v>9399.56</v>
      </c>
      <c r="F13" s="22"/>
      <c r="G13" s="22"/>
      <c r="H13" s="22">
        <f>E13</f>
        <v>9399.56</v>
      </c>
      <c r="I13" s="22"/>
      <c r="J13" s="22"/>
      <c r="K13" s="60"/>
      <c r="L13" s="59"/>
    </row>
    <row r="14" spans="1:12" x14ac:dyDescent="0.25">
      <c r="A14" s="21" t="s">
        <v>35</v>
      </c>
      <c r="B14" s="48">
        <v>130221642</v>
      </c>
      <c r="C14" s="48" t="s">
        <v>57</v>
      </c>
      <c r="D14" s="49">
        <v>46113</v>
      </c>
      <c r="E14" s="22">
        <v>3659.84</v>
      </c>
      <c r="F14" s="22"/>
      <c r="G14" s="22">
        <f t="shared" ref="G14:G15" si="1">E14</f>
        <v>3659.84</v>
      </c>
      <c r="H14" s="22"/>
      <c r="I14" s="22"/>
      <c r="J14" s="22"/>
      <c r="K14" s="60"/>
      <c r="L14" s="59"/>
    </row>
    <row r="15" spans="1:12" x14ac:dyDescent="0.25">
      <c r="A15" s="21" t="s">
        <v>35</v>
      </c>
      <c r="B15" s="48">
        <v>130221642</v>
      </c>
      <c r="C15" s="48" t="s">
        <v>58</v>
      </c>
      <c r="D15" s="49">
        <v>46113</v>
      </c>
      <c r="E15" s="22">
        <v>4059.89</v>
      </c>
      <c r="F15" s="22"/>
      <c r="G15" s="22">
        <f t="shared" si="1"/>
        <v>4059.89</v>
      </c>
      <c r="H15" s="22"/>
      <c r="I15" s="22"/>
      <c r="J15" s="22"/>
      <c r="K15" s="60"/>
      <c r="L15" s="59"/>
    </row>
    <row r="16" spans="1:12" x14ac:dyDescent="0.25">
      <c r="A16" s="21" t="s">
        <v>35</v>
      </c>
      <c r="B16" s="48">
        <v>130221642</v>
      </c>
      <c r="C16" s="48" t="s">
        <v>59</v>
      </c>
      <c r="D16" s="49">
        <v>46113</v>
      </c>
      <c r="E16" s="22">
        <v>7923.95</v>
      </c>
      <c r="F16" s="22"/>
      <c r="G16" s="22">
        <f>E16</f>
        <v>7923.95</v>
      </c>
      <c r="H16" s="22"/>
      <c r="I16" s="22"/>
      <c r="J16" s="22"/>
      <c r="K16" s="60"/>
      <c r="L16" s="59"/>
    </row>
    <row r="17" spans="1:12" x14ac:dyDescent="0.25">
      <c r="A17" s="21" t="s">
        <v>35</v>
      </c>
      <c r="B17" s="48">
        <v>130221642</v>
      </c>
      <c r="C17" s="48" t="s">
        <v>60</v>
      </c>
      <c r="D17" s="49">
        <v>46119</v>
      </c>
      <c r="E17" s="22">
        <v>8542.880000000001</v>
      </c>
      <c r="F17" s="22"/>
      <c r="G17" s="22">
        <f t="shared" ref="G17:G24" si="2">E17</f>
        <v>8542.880000000001</v>
      </c>
      <c r="H17" s="22"/>
      <c r="I17" s="22"/>
      <c r="J17" s="22"/>
      <c r="K17" s="60"/>
      <c r="L17" s="59"/>
    </row>
    <row r="18" spans="1:12" x14ac:dyDescent="0.25">
      <c r="A18" s="21" t="s">
        <v>35</v>
      </c>
      <c r="B18" s="48">
        <v>130221642</v>
      </c>
      <c r="C18" s="48" t="s">
        <v>61</v>
      </c>
      <c r="D18" s="49">
        <v>46119</v>
      </c>
      <c r="E18" s="22">
        <v>5141.3</v>
      </c>
      <c r="F18" s="22"/>
      <c r="G18" s="22">
        <f t="shared" si="2"/>
        <v>5141.3</v>
      </c>
      <c r="H18" s="22"/>
      <c r="I18" s="22"/>
      <c r="J18" s="22"/>
      <c r="K18" s="60"/>
      <c r="L18" s="59"/>
    </row>
    <row r="19" spans="1:12" x14ac:dyDescent="0.25">
      <c r="A19" s="21" t="s">
        <v>35</v>
      </c>
      <c r="B19" s="48">
        <v>130221642</v>
      </c>
      <c r="C19" s="48" t="s">
        <v>62</v>
      </c>
      <c r="D19" s="49">
        <v>46119</v>
      </c>
      <c r="E19" s="22">
        <v>5316.49</v>
      </c>
      <c r="F19" s="22"/>
      <c r="G19" s="22">
        <f t="shared" si="2"/>
        <v>5316.49</v>
      </c>
      <c r="H19" s="22"/>
      <c r="I19" s="22"/>
      <c r="J19" s="22"/>
      <c r="K19" s="60"/>
      <c r="L19" s="59"/>
    </row>
    <row r="20" spans="1:12" x14ac:dyDescent="0.25">
      <c r="A20" s="21" t="s">
        <v>35</v>
      </c>
      <c r="B20" s="48">
        <v>130221642</v>
      </c>
      <c r="C20" s="48" t="s">
        <v>65</v>
      </c>
      <c r="D20" s="49">
        <v>46126</v>
      </c>
      <c r="E20" s="22">
        <v>4629.41</v>
      </c>
      <c r="F20" s="22"/>
      <c r="G20" s="22">
        <f t="shared" si="2"/>
        <v>4629.41</v>
      </c>
      <c r="H20" s="22"/>
      <c r="I20" s="22"/>
      <c r="J20" s="22"/>
      <c r="K20" s="60"/>
      <c r="L20" s="59"/>
    </row>
    <row r="21" spans="1:12" x14ac:dyDescent="0.25">
      <c r="A21" s="21" t="s">
        <v>35</v>
      </c>
      <c r="B21" s="48">
        <v>130221642</v>
      </c>
      <c r="C21" s="48" t="s">
        <v>66</v>
      </c>
      <c r="D21" s="49">
        <v>46126</v>
      </c>
      <c r="E21" s="22">
        <v>6449.92</v>
      </c>
      <c r="F21" s="22"/>
      <c r="G21" s="22">
        <f t="shared" si="2"/>
        <v>6449.92</v>
      </c>
      <c r="H21" s="22"/>
      <c r="I21" s="22"/>
      <c r="J21" s="22"/>
      <c r="K21" s="60"/>
      <c r="L21" s="59"/>
    </row>
    <row r="22" spans="1:12" x14ac:dyDescent="0.25">
      <c r="A22" s="21" t="s">
        <v>35</v>
      </c>
      <c r="B22" s="48">
        <v>130221642</v>
      </c>
      <c r="C22" s="48" t="s">
        <v>67</v>
      </c>
      <c r="D22" s="49">
        <v>46126</v>
      </c>
      <c r="E22" s="22">
        <v>2988.9500000000003</v>
      </c>
      <c r="F22" s="22"/>
      <c r="G22" s="22">
        <f t="shared" si="2"/>
        <v>2988.9500000000003</v>
      </c>
      <c r="H22" s="22"/>
      <c r="I22" s="22"/>
      <c r="J22" s="22"/>
      <c r="K22" s="60"/>
      <c r="L22" s="59"/>
    </row>
    <row r="23" spans="1:12" x14ac:dyDescent="0.25">
      <c r="A23" s="21" t="s">
        <v>35</v>
      </c>
      <c r="B23" s="48">
        <v>130221642</v>
      </c>
      <c r="C23" s="48" t="s">
        <v>68</v>
      </c>
      <c r="D23" s="49">
        <v>46133</v>
      </c>
      <c r="E23" s="22">
        <v>18983.95</v>
      </c>
      <c r="F23" s="22"/>
      <c r="G23" s="22">
        <f t="shared" si="2"/>
        <v>18983.95</v>
      </c>
      <c r="H23" s="22"/>
      <c r="I23" s="22"/>
      <c r="J23" s="22"/>
      <c r="K23" s="60"/>
      <c r="L23" s="59"/>
    </row>
    <row r="24" spans="1:12" x14ac:dyDescent="0.25">
      <c r="A24" s="21" t="s">
        <v>35</v>
      </c>
      <c r="B24" s="48">
        <v>130221642</v>
      </c>
      <c r="C24" s="48" t="s">
        <v>69</v>
      </c>
      <c r="D24" s="49">
        <v>46140</v>
      </c>
      <c r="E24" s="22">
        <v>8608.5300000000007</v>
      </c>
      <c r="F24" s="22"/>
      <c r="G24" s="22">
        <f t="shared" si="2"/>
        <v>8608.5300000000007</v>
      </c>
      <c r="H24" s="22"/>
      <c r="I24" s="22"/>
      <c r="J24" s="22"/>
      <c r="K24" s="60"/>
      <c r="L24" s="59"/>
    </row>
    <row r="25" spans="1:12" x14ac:dyDescent="0.25">
      <c r="A25" s="21" t="s">
        <v>35</v>
      </c>
      <c r="B25" s="48">
        <v>130221642</v>
      </c>
      <c r="C25" s="48" t="s">
        <v>56</v>
      </c>
      <c r="D25" s="49">
        <v>46148</v>
      </c>
      <c r="E25" s="22">
        <v>24457.46</v>
      </c>
      <c r="F25" s="22">
        <f t="shared" ref="F25:F37" si="3">E25</f>
        <v>24457.46</v>
      </c>
      <c r="G25" s="22"/>
      <c r="H25" s="22"/>
      <c r="I25" s="22"/>
      <c r="J25" s="22"/>
      <c r="K25" s="60"/>
      <c r="L25" s="59"/>
    </row>
    <row r="26" spans="1:12" x14ac:dyDescent="0.25">
      <c r="A26" s="21" t="s">
        <v>35</v>
      </c>
      <c r="B26" s="48">
        <v>130221642</v>
      </c>
      <c r="C26" s="48" t="s">
        <v>57</v>
      </c>
      <c r="D26" s="49">
        <v>46154</v>
      </c>
      <c r="E26" s="22">
        <v>15496.51</v>
      </c>
      <c r="F26" s="22">
        <f t="shared" si="3"/>
        <v>15496.51</v>
      </c>
      <c r="G26" s="22"/>
      <c r="H26" s="22"/>
      <c r="I26" s="22"/>
      <c r="J26" s="22"/>
      <c r="K26" s="60"/>
      <c r="L26" s="59"/>
    </row>
    <row r="27" spans="1:12" x14ac:dyDescent="0.25">
      <c r="A27" s="21" t="s">
        <v>35</v>
      </c>
      <c r="B27" s="48">
        <v>130221642</v>
      </c>
      <c r="C27" s="48" t="s">
        <v>58</v>
      </c>
      <c r="D27" s="49">
        <v>46154</v>
      </c>
      <c r="E27" s="22">
        <v>965.96</v>
      </c>
      <c r="F27" s="22">
        <f t="shared" si="3"/>
        <v>965.96</v>
      </c>
      <c r="G27" s="22"/>
      <c r="H27" s="22"/>
      <c r="I27" s="22"/>
      <c r="J27" s="22"/>
      <c r="K27" s="60"/>
      <c r="L27" s="59"/>
    </row>
    <row r="28" spans="1:12" x14ac:dyDescent="0.25">
      <c r="A28" s="21" t="s">
        <v>35</v>
      </c>
      <c r="B28" s="48">
        <v>130221642</v>
      </c>
      <c r="C28" s="48" t="s">
        <v>59</v>
      </c>
      <c r="D28" s="49">
        <v>46154</v>
      </c>
      <c r="E28" s="22">
        <v>3083.5</v>
      </c>
      <c r="F28" s="22">
        <f t="shared" si="3"/>
        <v>3083.5</v>
      </c>
      <c r="G28" s="22"/>
      <c r="H28" s="22"/>
      <c r="I28" s="22"/>
      <c r="J28" s="22"/>
      <c r="K28" s="60"/>
      <c r="L28" s="59"/>
    </row>
    <row r="29" spans="1:12" x14ac:dyDescent="0.25">
      <c r="A29" s="21" t="s">
        <v>35</v>
      </c>
      <c r="B29" s="48">
        <v>130221642</v>
      </c>
      <c r="C29" s="48" t="s">
        <v>78</v>
      </c>
      <c r="D29" s="49">
        <v>46154</v>
      </c>
      <c r="E29" s="22">
        <v>8084.7</v>
      </c>
      <c r="F29" s="22">
        <f t="shared" si="3"/>
        <v>8084.7</v>
      </c>
      <c r="G29" s="22"/>
      <c r="H29" s="22"/>
      <c r="I29" s="22"/>
      <c r="J29" s="22"/>
      <c r="K29" s="60"/>
      <c r="L29" s="59"/>
    </row>
    <row r="30" spans="1:12" x14ac:dyDescent="0.25">
      <c r="A30" s="21" t="s">
        <v>35</v>
      </c>
      <c r="B30" s="48">
        <v>130221642</v>
      </c>
      <c r="C30" s="48" t="s">
        <v>79</v>
      </c>
      <c r="D30" s="49">
        <v>46161</v>
      </c>
      <c r="E30" s="22">
        <v>16222.519999999999</v>
      </c>
      <c r="F30" s="22">
        <f t="shared" si="3"/>
        <v>16222.519999999999</v>
      </c>
      <c r="G30" s="22"/>
      <c r="H30" s="22"/>
      <c r="I30" s="22"/>
      <c r="J30" s="22"/>
      <c r="K30" s="60"/>
      <c r="L30" s="59"/>
    </row>
    <row r="31" spans="1:12" x14ac:dyDescent="0.25">
      <c r="A31" s="21" t="s">
        <v>35</v>
      </c>
      <c r="B31" s="48">
        <v>130221642</v>
      </c>
      <c r="C31" s="48" t="s">
        <v>63</v>
      </c>
      <c r="D31" s="49">
        <v>46161</v>
      </c>
      <c r="E31" s="22">
        <v>2919.92</v>
      </c>
      <c r="F31" s="22">
        <f t="shared" si="3"/>
        <v>2919.92</v>
      </c>
      <c r="G31" s="22"/>
      <c r="H31" s="22"/>
      <c r="I31" s="22"/>
      <c r="J31" s="22"/>
      <c r="K31" s="60"/>
      <c r="L31" s="59"/>
    </row>
    <row r="32" spans="1:12" x14ac:dyDescent="0.25">
      <c r="A32" s="21" t="s">
        <v>35</v>
      </c>
      <c r="B32" s="48">
        <v>130221642</v>
      </c>
      <c r="C32" s="48" t="s">
        <v>64</v>
      </c>
      <c r="D32" s="49">
        <v>46161</v>
      </c>
      <c r="E32" s="22">
        <v>20149.2</v>
      </c>
      <c r="F32" s="22">
        <f t="shared" si="3"/>
        <v>20149.2</v>
      </c>
      <c r="G32" s="22"/>
      <c r="H32" s="22"/>
      <c r="I32" s="22"/>
      <c r="J32" s="22"/>
      <c r="K32" s="60"/>
      <c r="L32" s="59"/>
    </row>
    <row r="33" spans="1:12" x14ac:dyDescent="0.25">
      <c r="A33" s="21" t="s">
        <v>35</v>
      </c>
      <c r="B33" s="48">
        <v>130221642</v>
      </c>
      <c r="C33" s="48" t="s">
        <v>65</v>
      </c>
      <c r="D33" s="49">
        <v>46161</v>
      </c>
      <c r="E33" s="22">
        <v>8745.9599999999991</v>
      </c>
      <c r="F33" s="22">
        <f t="shared" si="3"/>
        <v>8745.9599999999991</v>
      </c>
      <c r="G33" s="22"/>
      <c r="H33" s="22"/>
      <c r="I33" s="22"/>
      <c r="J33" s="22"/>
      <c r="K33" s="60"/>
      <c r="L33" s="59"/>
    </row>
    <row r="34" spans="1:12" x14ac:dyDescent="0.25">
      <c r="A34" s="21" t="s">
        <v>35</v>
      </c>
      <c r="B34" s="48">
        <v>130221642</v>
      </c>
      <c r="C34" s="48" t="s">
        <v>80</v>
      </c>
      <c r="D34" s="49">
        <v>46168</v>
      </c>
      <c r="E34" s="22">
        <v>9763.0600000000013</v>
      </c>
      <c r="F34" s="22">
        <f t="shared" si="3"/>
        <v>9763.0600000000013</v>
      </c>
      <c r="G34" s="22"/>
      <c r="H34" s="22"/>
      <c r="I34" s="22"/>
      <c r="J34" s="22"/>
      <c r="K34" s="60"/>
      <c r="L34" s="59"/>
    </row>
    <row r="35" spans="1:12" x14ac:dyDescent="0.25">
      <c r="A35" s="21" t="s">
        <v>35</v>
      </c>
      <c r="B35" s="48">
        <v>130221642</v>
      </c>
      <c r="C35" s="48" t="s">
        <v>81</v>
      </c>
      <c r="D35" s="49">
        <v>46168</v>
      </c>
      <c r="E35" s="22">
        <v>8607.57</v>
      </c>
      <c r="F35" s="22">
        <f t="shared" si="3"/>
        <v>8607.57</v>
      </c>
      <c r="G35" s="22"/>
      <c r="H35" s="22"/>
      <c r="I35" s="22"/>
      <c r="J35" s="22"/>
      <c r="K35" s="60"/>
      <c r="L35" s="59"/>
    </row>
    <row r="36" spans="1:12" x14ac:dyDescent="0.25">
      <c r="A36" s="21" t="s">
        <v>35</v>
      </c>
      <c r="B36" s="48">
        <v>130221642</v>
      </c>
      <c r="C36" s="48" t="s">
        <v>82</v>
      </c>
      <c r="D36" s="49">
        <v>46168</v>
      </c>
      <c r="E36" s="22">
        <v>554.98</v>
      </c>
      <c r="F36" s="22">
        <f t="shared" si="3"/>
        <v>554.98</v>
      </c>
      <c r="G36" s="22"/>
      <c r="H36" s="22"/>
      <c r="I36" s="22"/>
      <c r="J36" s="22"/>
      <c r="K36" s="60"/>
      <c r="L36" s="59"/>
    </row>
    <row r="37" spans="1:12" x14ac:dyDescent="0.25">
      <c r="A37" s="21" t="s">
        <v>35</v>
      </c>
      <c r="B37" s="48">
        <v>130221642</v>
      </c>
      <c r="C37" s="48" t="s">
        <v>83</v>
      </c>
      <c r="D37" s="49">
        <v>46168</v>
      </c>
      <c r="E37" s="22">
        <v>16258.93</v>
      </c>
      <c r="F37" s="22">
        <f t="shared" si="3"/>
        <v>16258.93</v>
      </c>
      <c r="G37" s="22"/>
      <c r="H37" s="22"/>
      <c r="I37" s="22"/>
      <c r="J37" s="22"/>
      <c r="K37" s="60"/>
      <c r="L37" s="59"/>
    </row>
    <row r="38" spans="1:12" x14ac:dyDescent="0.25">
      <c r="A38" s="23"/>
      <c r="B38" s="23"/>
      <c r="C38" s="23"/>
      <c r="D38" s="24" t="s">
        <v>4</v>
      </c>
      <c r="E38" s="25">
        <f>SUM(E9:E37)</f>
        <v>261643.73000000004</v>
      </c>
      <c r="F38" s="25">
        <f>SUM(F9:F37)</f>
        <v>145534.26999999999</v>
      </c>
      <c r="G38" s="25">
        <f>SUM(G9:G37)</f>
        <v>87405.099999999991</v>
      </c>
      <c r="H38" s="25">
        <f>SUM(H9:H37)</f>
        <v>9399.56</v>
      </c>
      <c r="I38" s="25">
        <f>SUM(I9:I37)</f>
        <v>0</v>
      </c>
      <c r="J38" s="25">
        <f>SUM(J9:J37)</f>
        <v>19304.8</v>
      </c>
    </row>
    <row r="41" spans="1:12" x14ac:dyDescent="0.25">
      <c r="A41" s="2" t="s">
        <v>43</v>
      </c>
      <c r="B41" s="2"/>
    </row>
    <row r="42" spans="1:12" x14ac:dyDescent="0.25">
      <c r="A42" t="s">
        <v>44</v>
      </c>
      <c r="B42"/>
      <c r="C42"/>
      <c r="D42"/>
      <c r="E42"/>
      <c r="F42"/>
    </row>
    <row r="43" spans="1:12" x14ac:dyDescent="0.25">
      <c r="C43" s="64"/>
      <c r="D43" s="64"/>
      <c r="E43"/>
      <c r="F43"/>
    </row>
    <row r="44" spans="1:12" x14ac:dyDescent="0.25">
      <c r="A44" s="2"/>
      <c r="B44" s="4"/>
      <c r="C44" s="80"/>
      <c r="D44" s="80"/>
      <c r="E44" s="3"/>
      <c r="F44" s="3"/>
    </row>
    <row r="45" spans="1:12" x14ac:dyDescent="0.25">
      <c r="A45" s="1"/>
      <c r="B45" s="1"/>
      <c r="C45" s="81"/>
      <c r="D45" s="81"/>
      <c r="E45" s="64"/>
      <c r="F45" s="64"/>
    </row>
    <row r="46" spans="1:12" x14ac:dyDescent="0.25">
      <c r="B46" s="8" t="s">
        <v>22</v>
      </c>
      <c r="E46" s="8" t="s">
        <v>23</v>
      </c>
      <c r="H46" s="8" t="s">
        <v>24</v>
      </c>
    </row>
    <row r="50" spans="4:5" x14ac:dyDescent="0.25">
      <c r="D50" s="58"/>
      <c r="E50" s="58"/>
    </row>
    <row r="51" spans="4:5" x14ac:dyDescent="0.25">
      <c r="D51" s="58"/>
      <c r="E51" s="58"/>
    </row>
    <row r="52" spans="4:5" x14ac:dyDescent="0.25">
      <c r="D52" s="58"/>
      <c r="E52" s="58"/>
    </row>
    <row r="53" spans="4:5" x14ac:dyDescent="0.25">
      <c r="D53" s="58"/>
      <c r="E53" s="58"/>
    </row>
    <row r="54" spans="4:5" x14ac:dyDescent="0.25">
      <c r="D54" s="58"/>
      <c r="E54" s="58"/>
    </row>
    <row r="55" spans="4:5" x14ac:dyDescent="0.25">
      <c r="D55" s="58"/>
      <c r="E55" s="58"/>
    </row>
    <row r="56" spans="4:5" x14ac:dyDescent="0.25">
      <c r="D56" s="58"/>
      <c r="E56" s="58"/>
    </row>
    <row r="57" spans="4:5" x14ac:dyDescent="0.25">
      <c r="D57" s="58"/>
      <c r="E57" s="58"/>
    </row>
    <row r="58" spans="4:5" x14ac:dyDescent="0.25">
      <c r="D58" s="58"/>
      <c r="E58" s="58"/>
    </row>
    <row r="59" spans="4:5" x14ac:dyDescent="0.25">
      <c r="D59" s="58"/>
      <c r="E59" s="58"/>
    </row>
    <row r="60" spans="4:5" x14ac:dyDescent="0.25">
      <c r="D60" s="58"/>
      <c r="E60" s="58"/>
    </row>
    <row r="61" spans="4:5" x14ac:dyDescent="0.25">
      <c r="D61" s="58"/>
      <c r="E61" s="58"/>
    </row>
    <row r="62" spans="4:5" x14ac:dyDescent="0.25">
      <c r="D62" s="58"/>
      <c r="E62" s="58"/>
    </row>
    <row r="63" spans="4:5" x14ac:dyDescent="0.25">
      <c r="D63" s="58"/>
      <c r="E63" s="58"/>
    </row>
    <row r="64" spans="4:5" x14ac:dyDescent="0.25">
      <c r="D64" s="58"/>
      <c r="E64" s="58"/>
    </row>
    <row r="65" spans="4:5" x14ac:dyDescent="0.25">
      <c r="D65" s="58"/>
      <c r="E65" s="58"/>
    </row>
    <row r="66" spans="4:5" x14ac:dyDescent="0.25">
      <c r="D66" s="58"/>
      <c r="E66" s="58"/>
    </row>
    <row r="67" spans="4:5" x14ac:dyDescent="0.25">
      <c r="D67" s="58"/>
      <c r="E67" s="58"/>
    </row>
    <row r="68" spans="4:5" x14ac:dyDescent="0.25">
      <c r="D68" s="58"/>
      <c r="E68" s="58"/>
    </row>
    <row r="69" spans="4:5" x14ac:dyDescent="0.25">
      <c r="D69" s="58"/>
      <c r="E69" s="58"/>
    </row>
    <row r="70" spans="4:5" x14ac:dyDescent="0.25">
      <c r="D70" s="58"/>
      <c r="E70" s="58"/>
    </row>
    <row r="71" spans="4:5" x14ac:dyDescent="0.25">
      <c r="D71" s="58"/>
      <c r="E71" s="58"/>
    </row>
    <row r="72" spans="4:5" x14ac:dyDescent="0.25">
      <c r="D72" s="58"/>
      <c r="E72" s="58"/>
    </row>
  </sheetData>
  <mergeCells count="10">
    <mergeCell ref="A3:J3"/>
    <mergeCell ref="A4:J4"/>
    <mergeCell ref="A5:J5"/>
    <mergeCell ref="A6:J6"/>
    <mergeCell ref="C43:D43"/>
    <mergeCell ref="C44:D44"/>
    <mergeCell ref="C45:D45"/>
    <mergeCell ref="E45:F45"/>
    <mergeCell ref="A7:C7"/>
    <mergeCell ref="D7:J7"/>
  </mergeCells>
  <printOptions horizontalCentered="1"/>
  <pageMargins left="0.25" right="0.25" top="0.75" bottom="0.75" header="0.3" footer="0.3"/>
  <pageSetup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DEUDA X PERIODO</vt:lpstr>
      <vt:lpstr>DEUDA X FACTURA</vt:lpstr>
      <vt:lpstr>SALDO X ANTIGUEDAD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Administracion Administracion</cp:lastModifiedBy>
  <cp:lastPrinted>2026-05-01T14:11:07Z</cp:lastPrinted>
  <dcterms:created xsi:type="dcterms:W3CDTF">2022-04-28T15:08:26Z</dcterms:created>
  <dcterms:modified xsi:type="dcterms:W3CDTF">2026-05-29T18:53:39Z</dcterms:modified>
</cp:coreProperties>
</file>